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gn\JSI_13juli2018\Skjol\Lög og reglur JSÍ\Gráðureglur\Gráðu prófblöð\"/>
    </mc:Choice>
  </mc:AlternateContent>
  <xr:revisionPtr revIDLastSave="0" documentId="13_ncr:1_{63072247-1C39-4F89-AD49-737EFEB89779}" xr6:coauthVersionLast="47" xr6:coauthVersionMax="47" xr10:uidLastSave="{00000000-0000-0000-0000-000000000000}"/>
  <bookViews>
    <workbookView xWindow="-120" yWindow="-120" windowWidth="29040" windowHeight="15720" xr2:uid="{012D228F-54E0-43BC-A5FF-00BAE66C4070}"/>
  </bookViews>
  <sheets>
    <sheet name="Gráðun frá 5-1. kyu" sheetId="2" r:id="rId1"/>
  </sheets>
  <definedNames>
    <definedName name="OLE_LINK1" localSheetId="0">'Gráðun frá 5-1. kyu'!#REF!</definedName>
    <definedName name="OLE_LINK3" localSheetId="0">'Gráðun frá 5-1. kyu'!#REF!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9" i="2" l="1"/>
  <c r="D138" i="2" s="1"/>
  <c r="D174" i="2"/>
  <c r="D173" i="2" s="1"/>
  <c r="C174" i="2"/>
  <c r="B174" i="2"/>
  <c r="B171" i="2"/>
  <c r="C110" i="2" l="1"/>
  <c r="D110" i="2" s="1"/>
  <c r="C78" i="2"/>
  <c r="D78" i="2" s="1"/>
  <c r="C43" i="2"/>
  <c r="D43" i="2" s="1"/>
  <c r="C9" i="2"/>
  <c r="D9" i="2" s="1"/>
  <c r="D8" i="2" s="1"/>
  <c r="E174" i="2" l="1"/>
  <c r="E9" i="2"/>
  <c r="B75" i="2"/>
  <c r="B6" i="2"/>
  <c r="B139" i="2" l="1"/>
  <c r="B136" i="2"/>
  <c r="B110" i="2"/>
  <c r="B107" i="2"/>
  <c r="D109" i="2"/>
  <c r="E110" i="2" s="1"/>
  <c r="B78" i="2"/>
  <c r="D77" i="2"/>
  <c r="E78" i="2" s="1"/>
  <c r="B43" i="2"/>
  <c r="D42" i="2"/>
  <c r="E43" i="2" s="1"/>
  <c r="B9" i="2"/>
  <c r="E139" i="2"/>
</calcChain>
</file>

<file path=xl/sharedStrings.xml><?xml version="1.0" encoding="utf-8"?>
<sst xmlns="http://schemas.openxmlformats.org/spreadsheetml/2006/main" count="364" uniqueCount="164">
  <si>
    <t>Gráðupróf 5. kyu</t>
  </si>
  <si>
    <t>Gult belti</t>
  </si>
  <si>
    <t>Prófdómari</t>
  </si>
  <si>
    <t>Kennitala</t>
  </si>
  <si>
    <t>Gráða</t>
  </si>
  <si>
    <t>Dags.</t>
  </si>
  <si>
    <t>Nafn próftaka</t>
  </si>
  <si>
    <t>Aldur</t>
  </si>
  <si>
    <t>Verkefni</t>
  </si>
  <si>
    <t>Mat 1</t>
  </si>
  <si>
    <t>Mat 2</t>
  </si>
  <si>
    <t>Mat 3</t>
  </si>
  <si>
    <t>Árangur</t>
  </si>
  <si>
    <t>Yoko-ukemi</t>
  </si>
  <si>
    <t>O-uchi-gari</t>
  </si>
  <si>
    <t>Koshi-guruma</t>
  </si>
  <si>
    <t>O-goshi</t>
  </si>
  <si>
    <t>O-soto-gari</t>
  </si>
  <si>
    <t>Sasae-tsurikomi-ashi</t>
  </si>
  <si>
    <t>Ko-uchi-gari</t>
  </si>
  <si>
    <t xml:space="preserve">Osaekomi-waza:                     Halda og losa og sýna                       hvernig á að komast inn                                         </t>
  </si>
  <si>
    <t>Kesa-gatame</t>
    <phoneticPr fontId="0"/>
  </si>
  <si>
    <t>Shime-waza:                        Hvernig á að komast inn</t>
  </si>
  <si>
    <t>Hadaka-jime</t>
    <phoneticPr fontId="0"/>
  </si>
  <si>
    <t>Kata-juji-jime</t>
  </si>
  <si>
    <t>Kansetsu-waza:                            Hvernig á að komast inn</t>
  </si>
  <si>
    <t>Juji-gatame</t>
  </si>
  <si>
    <r>
      <t xml:space="preserve">Ýmislegt (8)               </t>
    </r>
    <r>
      <rPr>
        <sz val="12"/>
        <color indexed="10"/>
        <rFont val="Times New Roman"/>
        <family val="1"/>
      </rPr>
      <t>Gefa Max B</t>
    </r>
  </si>
  <si>
    <t xml:space="preserve">Þekkja eftirtalin orð         </t>
  </si>
  <si>
    <t>Ukemi</t>
  </si>
  <si>
    <t>Nage-waza</t>
  </si>
  <si>
    <t>Katame-waza</t>
  </si>
  <si>
    <t>Þekkja eftirtalin orð og merki dómara í keppni</t>
  </si>
  <si>
    <t>Ippon</t>
  </si>
  <si>
    <t>Waza-ari-awasete-Ippon</t>
  </si>
  <si>
    <t>Waza-ari</t>
  </si>
  <si>
    <t>Undirskrift prófdómara:</t>
    <phoneticPr fontId="0"/>
  </si>
  <si>
    <t xml:space="preserve">A </t>
  </si>
  <si>
    <t>Ágætt</t>
    <phoneticPr fontId="0"/>
  </si>
  <si>
    <t xml:space="preserve">B </t>
  </si>
  <si>
    <t>Gott</t>
    <phoneticPr fontId="0"/>
  </si>
  <si>
    <t xml:space="preserve">C </t>
  </si>
  <si>
    <t>Sæmilegt</t>
    <phoneticPr fontId="0"/>
  </si>
  <si>
    <t xml:space="preserve">D </t>
  </si>
  <si>
    <t>Ófullnægjandi</t>
    <phoneticPr fontId="0"/>
  </si>
  <si>
    <t>Appelsínugult belti</t>
  </si>
  <si>
    <t>Mae-mawari-ukemi</t>
    <phoneticPr fontId="0"/>
  </si>
  <si>
    <t>Harai-goshi</t>
  </si>
  <si>
    <t>Tai-otoshi</t>
    <phoneticPr fontId="0"/>
  </si>
  <si>
    <t>Hiza-guruma</t>
  </si>
  <si>
    <t xml:space="preserve">Osaekomi-waza:                        Halda og losa og sýna                       hvernig á að komast inn                                         </t>
  </si>
  <si>
    <t>Kuzure-kesa-gatame</t>
    <phoneticPr fontId="0"/>
  </si>
  <si>
    <t>Kami-shiho-gatame</t>
  </si>
  <si>
    <t>Nami-juji-jime</t>
    <phoneticPr fontId="0"/>
  </si>
  <si>
    <t>Gyaku-juji-jime</t>
  </si>
  <si>
    <t>Kansetsu-waza:                        Hvernig á að komast inn</t>
  </si>
  <si>
    <t>Ude-garami</t>
    <phoneticPr fontId="0"/>
  </si>
  <si>
    <t>Þekkja eftirtalin orð</t>
  </si>
  <si>
    <t>Te-waza</t>
  </si>
  <si>
    <t>Koshi-waza</t>
  </si>
  <si>
    <t>Ashi-waza</t>
  </si>
  <si>
    <t xml:space="preserve">Þekkja eftirtalin orð og merki dómara í keppni </t>
  </si>
  <si>
    <t>Hajime</t>
  </si>
  <si>
    <t>Sore-made</t>
  </si>
  <si>
    <t>Mate</t>
  </si>
  <si>
    <t>Osaekomi</t>
  </si>
  <si>
    <t>Toketa</t>
  </si>
  <si>
    <t>Grænt belti</t>
  </si>
  <si>
    <t>De-ashi-barai</t>
  </si>
  <si>
    <t>Okuri-ashi-barai</t>
  </si>
  <si>
    <t>Sode-tsurikomi-goshi</t>
    <phoneticPr fontId="0"/>
  </si>
  <si>
    <t>Yoko-shiho-gatame</t>
  </si>
  <si>
    <t>Kuzure-kami-shiho-gatame</t>
  </si>
  <si>
    <t>Okuri-eri-jime</t>
    <phoneticPr fontId="0"/>
  </si>
  <si>
    <t>Kataha-jime</t>
    <phoneticPr fontId="0"/>
  </si>
  <si>
    <t>Ude-gatame</t>
    <phoneticPr fontId="0"/>
  </si>
  <si>
    <t>Sutemi-waza</t>
  </si>
  <si>
    <t>Ma-sutemi-waza</t>
  </si>
  <si>
    <t>Yoko-sutemi-waza</t>
  </si>
  <si>
    <t>Sono-mama</t>
  </si>
  <si>
    <t>Yoshi</t>
  </si>
  <si>
    <t>Kachi</t>
  </si>
  <si>
    <t>Blátt belti</t>
  </si>
  <si>
    <t>Hane-goshi</t>
  </si>
  <si>
    <t>Kata-guruma</t>
    <phoneticPr fontId="0"/>
  </si>
  <si>
    <t>Kata-gatame</t>
  </si>
  <si>
    <t>Ryo-te-jime</t>
  </si>
  <si>
    <t>Tsukkomi-jime</t>
    <phoneticPr fontId="0"/>
  </si>
  <si>
    <t>Hiza-gatame</t>
    <phoneticPr fontId="0"/>
  </si>
  <si>
    <t>Tori</t>
  </si>
  <si>
    <t>Uke</t>
  </si>
  <si>
    <t>Shomen</t>
  </si>
  <si>
    <t>Brúnt belti</t>
  </si>
  <si>
    <t>Uchi-mata</t>
  </si>
  <si>
    <t>Ko-soto-gari</t>
  </si>
  <si>
    <t>Tomoe-nage</t>
    <phoneticPr fontId="0"/>
  </si>
  <si>
    <t>Sode-guruma-jime</t>
    <phoneticPr fontId="0"/>
  </si>
  <si>
    <t>Sankaku-jime                              (2 mism. aðferðir)</t>
  </si>
  <si>
    <t>Waki-gatame</t>
    <phoneticPr fontId="0"/>
  </si>
  <si>
    <t>Randori</t>
  </si>
  <si>
    <t>Kata</t>
  </si>
  <si>
    <t>Atemi-waza</t>
  </si>
  <si>
    <t xml:space="preserve">Ushiro-ukemi </t>
  </si>
  <si>
    <t>Rúlla og stökkva og rúlla</t>
  </si>
  <si>
    <t>Harai-tsurikomi-ashi</t>
  </si>
  <si>
    <t>Tsurikomi-goshi</t>
  </si>
  <si>
    <t>Ushiro-goshi</t>
  </si>
  <si>
    <t>Hikkikomi-gaeshi</t>
  </si>
  <si>
    <t>Tani-otoshi</t>
  </si>
  <si>
    <t>Soto-maki-komi</t>
  </si>
  <si>
    <t>Ashi-guruma</t>
  </si>
  <si>
    <t>Tate-shio-gatame</t>
  </si>
  <si>
    <t>Kosoto-gake</t>
  </si>
  <si>
    <t>Yoko-otoshi</t>
  </si>
  <si>
    <t>Ura-nage</t>
  </si>
  <si>
    <t>Hara-gatame</t>
  </si>
  <si>
    <t>Almenn þekking á keppnisreglum</t>
  </si>
  <si>
    <r>
      <t xml:space="preserve">Ýmislegt                         </t>
    </r>
    <r>
      <rPr>
        <sz val="12"/>
        <color indexed="10"/>
        <rFont val="Times New Roman"/>
        <family val="1"/>
      </rPr>
      <t>Gefa Max B</t>
    </r>
  </si>
  <si>
    <r>
      <t xml:space="preserve">Ýmislegt                             </t>
    </r>
    <r>
      <rPr>
        <sz val="12"/>
        <color indexed="10"/>
        <rFont val="Times New Roman"/>
        <family val="1"/>
      </rPr>
      <t>Gefa Max B</t>
    </r>
  </si>
  <si>
    <r>
      <t xml:space="preserve">Ýmislegt                              </t>
    </r>
    <r>
      <rPr>
        <sz val="12"/>
        <color indexed="10"/>
        <rFont val="Times New Roman"/>
        <family val="1"/>
      </rPr>
      <t>Gefa Max B</t>
    </r>
  </si>
  <si>
    <r>
      <t xml:space="preserve">Ýmislegt                          </t>
    </r>
    <r>
      <rPr>
        <sz val="12"/>
        <color indexed="10"/>
        <rFont val="Times New Roman"/>
        <family val="1"/>
      </rPr>
      <t>Gefa Max B</t>
    </r>
  </si>
  <si>
    <t>5.kyu</t>
  </si>
  <si>
    <t>Muna lása og hengingar ef ólokið frá fyrri prófum</t>
  </si>
  <si>
    <t>4.kyu</t>
  </si>
  <si>
    <t>Félag</t>
  </si>
  <si>
    <t>Ukemi á hlið</t>
  </si>
  <si>
    <t>Ukemi á bak</t>
  </si>
  <si>
    <r>
      <t xml:space="preserve">Ukemi og Rei                                        </t>
    </r>
    <r>
      <rPr>
        <sz val="12"/>
        <color indexed="10"/>
        <rFont val="Times New Roman"/>
        <family val="1"/>
      </rPr>
      <t>Gefa Max B</t>
    </r>
  </si>
  <si>
    <t>Þekkja Rei/Heilsa</t>
  </si>
  <si>
    <t>Rei- Standandi/á hnjám</t>
  </si>
  <si>
    <t>3.kyu</t>
  </si>
  <si>
    <t>2.kyu</t>
  </si>
  <si>
    <t>1.kyu</t>
  </si>
  <si>
    <t>Gráðupróf 4. kyu</t>
  </si>
  <si>
    <t>Gráðupróf 3. kyu</t>
  </si>
  <si>
    <t>Gráðupróf 2. kyu</t>
  </si>
  <si>
    <t>Gráðupróf 1. kyu</t>
  </si>
  <si>
    <t>Gráðupróf 5-1. kyu</t>
  </si>
  <si>
    <t>Lásar og hengingar frá gulu belti til og með brúnu belti.</t>
  </si>
  <si>
    <t>Gula beltið 5.kyu</t>
  </si>
  <si>
    <t>Shime-waza (2):                        hvernig á að komast inn</t>
  </si>
  <si>
    <t>Kansetsu-waza (1):                            hvernig á að komast inn</t>
  </si>
  <si>
    <t>Appelsínugula beltið                4. kyu</t>
  </si>
  <si>
    <t>Kansetsu-waza (1):                        hvernig á að komast inn</t>
  </si>
  <si>
    <t>Græna beltið 3.kyu</t>
  </si>
  <si>
    <t>Bláa beltið 2.kyu</t>
  </si>
  <si>
    <t>Ippon seoi-nage</t>
  </si>
  <si>
    <t>Morote seoi-nage</t>
  </si>
  <si>
    <t>Eri seoi-nage</t>
  </si>
  <si>
    <t>Ushiro-kesa-gatame</t>
  </si>
  <si>
    <t>Sýna öll brögðin bæði í kyrrstöðu og á hreyfingu</t>
  </si>
  <si>
    <t>Judosamband Íslands</t>
  </si>
  <si>
    <t>Próf fyrir þá sem verða 15 ára á árinu og eiga ólokið prófum í shime og kansetsu-waza frá fyrri gráðunum</t>
  </si>
  <si>
    <t>Shime og Kansetsu-waza</t>
  </si>
  <si>
    <t>OK</t>
  </si>
  <si>
    <t>B</t>
  </si>
  <si>
    <t>C</t>
  </si>
  <si>
    <t>Jón Jónsson</t>
  </si>
  <si>
    <t>A</t>
  </si>
  <si>
    <t>1.dan</t>
  </si>
  <si>
    <t>Nage No Kata</t>
  </si>
  <si>
    <t>Ashi-Waza</t>
  </si>
  <si>
    <t>Sýna</t>
  </si>
  <si>
    <t xml:space="preserve">Sýna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</si>
</sst>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2"/>
    </font>
    <font>
      <sz val="11"/>
      <name val="Times New Roman"/>
      <family val="1"/>
    </font>
    <font>
      <b/>
      <sz val="14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1"/>
      <name val="Calibri"/>
      <family val="2"/>
      <scheme val="minor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sz val="12"/>
      <name val="ＭＳ Ｐゴシック"/>
      <family val="2"/>
    </font>
    <font>
      <sz val="10"/>
      <color indexed="10"/>
      <name val="Times New Roman"/>
      <family val="1"/>
    </font>
    <font>
      <b/>
      <i/>
      <sz val="14"/>
      <color indexed="9"/>
      <name val="Times New Roman"/>
      <family val="1"/>
    </font>
    <font>
      <b/>
      <i/>
      <sz val="14"/>
      <color indexed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Calibri"/>
      <family val="2"/>
      <scheme val="minor"/>
    </font>
    <font>
      <b/>
      <sz val="11"/>
      <color indexed="12"/>
      <name val="Times New Roman"/>
      <family val="1"/>
    </font>
    <font>
      <b/>
      <sz val="9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left"/>
      <protection hidden="1"/>
    </xf>
    <xf numFmtId="0" fontId="6" fillId="0" borderId="6" xfId="0" applyFont="1" applyBorder="1" applyProtection="1">
      <protection hidden="1"/>
    </xf>
    <xf numFmtId="49" fontId="7" fillId="3" borderId="3" xfId="0" applyNumberFormat="1" applyFont="1" applyFill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 wrapText="1"/>
      <protection hidden="1"/>
    </xf>
    <xf numFmtId="0" fontId="7" fillId="0" borderId="18" xfId="0" applyFont="1" applyBorder="1" applyProtection="1">
      <protection hidden="1"/>
    </xf>
    <xf numFmtId="0" fontId="6" fillId="5" borderId="20" xfId="0" applyFont="1" applyFill="1" applyBorder="1" applyAlignment="1" applyProtection="1">
      <alignment horizontal="center" vertical="center"/>
      <protection hidden="1"/>
    </xf>
    <xf numFmtId="0" fontId="7" fillId="0" borderId="24" xfId="0" applyFont="1" applyBorder="1" applyProtection="1">
      <protection hidden="1"/>
    </xf>
    <xf numFmtId="0" fontId="6" fillId="5" borderId="26" xfId="0" applyFont="1" applyFill="1" applyBorder="1" applyAlignment="1" applyProtection="1">
      <alignment horizontal="center" vertical="center"/>
      <protection hidden="1"/>
    </xf>
    <xf numFmtId="49" fontId="7" fillId="0" borderId="30" xfId="0" applyNumberFormat="1" applyFont="1" applyBorder="1" applyAlignment="1" applyProtection="1">
      <alignment wrapText="1"/>
      <protection hidden="1"/>
    </xf>
    <xf numFmtId="0" fontId="6" fillId="5" borderId="31" xfId="0" applyFont="1" applyFill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wrapText="1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49" fontId="7" fillId="0" borderId="2" xfId="0" applyNumberFormat="1" applyFont="1" applyBorder="1" applyAlignment="1" applyProtection="1">
      <alignment wrapText="1"/>
      <protection hidden="1"/>
    </xf>
    <xf numFmtId="49" fontId="7" fillId="0" borderId="3" xfId="0" applyNumberFormat="1" applyFont="1" applyBorder="1" applyAlignment="1" applyProtection="1">
      <alignment wrapText="1"/>
      <protection hidden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26" xfId="0" applyNumberFormat="1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wrapText="1"/>
      <protection hidden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Protection="1">
      <protection locked="0"/>
    </xf>
    <xf numFmtId="0" fontId="5" fillId="6" borderId="5" xfId="0" applyFont="1" applyFill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49" fontId="7" fillId="0" borderId="6" xfId="0" applyNumberFormat="1" applyFont="1" applyBorder="1" applyAlignment="1" applyProtection="1">
      <alignment wrapText="1"/>
      <protection hidden="1"/>
    </xf>
    <xf numFmtId="0" fontId="7" fillId="0" borderId="3" xfId="0" applyFont="1" applyBorder="1" applyProtection="1">
      <protection hidden="1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wrapText="1"/>
      <protection hidden="1"/>
    </xf>
    <xf numFmtId="0" fontId="1" fillId="0" borderId="41" xfId="0" applyFont="1" applyBorder="1" applyAlignment="1" applyProtection="1">
      <alignment horizontal="center" wrapText="1"/>
      <protection hidden="1"/>
    </xf>
    <xf numFmtId="49" fontId="7" fillId="0" borderId="19" xfId="0" applyNumberFormat="1" applyFont="1" applyBorder="1" applyAlignment="1" applyProtection="1">
      <alignment wrapText="1"/>
      <protection hidden="1"/>
    </xf>
    <xf numFmtId="0" fontId="6" fillId="5" borderId="18" xfId="0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locked="0"/>
    </xf>
    <xf numFmtId="49" fontId="7" fillId="0" borderId="43" xfId="0" applyNumberFormat="1" applyFont="1" applyBorder="1" applyAlignment="1" applyProtection="1">
      <alignment wrapText="1"/>
      <protection hidden="1"/>
    </xf>
    <xf numFmtId="49" fontId="12" fillId="0" borderId="9" xfId="0" applyNumberFormat="1" applyFont="1" applyBorder="1" applyAlignment="1" applyProtection="1">
      <alignment wrapText="1"/>
      <protection hidden="1"/>
    </xf>
    <xf numFmtId="49" fontId="6" fillId="0" borderId="44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wrapText="1"/>
      <protection hidden="1"/>
    </xf>
    <xf numFmtId="49" fontId="7" fillId="0" borderId="45" xfId="0" applyNumberFormat="1" applyFont="1" applyBorder="1" applyAlignment="1" applyProtection="1">
      <alignment wrapText="1"/>
      <protection hidden="1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44" xfId="0" applyNumberFormat="1" applyFont="1" applyBorder="1" applyAlignment="1" applyProtection="1">
      <alignment wrapText="1"/>
      <protection hidden="1"/>
    </xf>
    <xf numFmtId="49" fontId="9" fillId="0" borderId="10" xfId="0" applyNumberFormat="1" applyFont="1" applyBorder="1" applyAlignment="1" applyProtection="1">
      <alignment horizontal="center" wrapText="1"/>
      <protection hidden="1"/>
    </xf>
    <xf numFmtId="0" fontId="1" fillId="0" borderId="35" xfId="0" applyFont="1" applyBorder="1" applyAlignment="1" applyProtection="1">
      <alignment wrapText="1"/>
      <protection hidden="1"/>
    </xf>
    <xf numFmtId="49" fontId="6" fillId="0" borderId="33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26" xfId="0" applyFont="1" applyBorder="1" applyAlignment="1" applyProtection="1">
      <alignment wrapText="1"/>
      <protection hidden="1"/>
    </xf>
    <xf numFmtId="0" fontId="6" fillId="0" borderId="4" xfId="0" applyFont="1" applyBorder="1" applyProtection="1">
      <protection hidden="1"/>
    </xf>
    <xf numFmtId="0" fontId="19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8" fillId="0" borderId="1" xfId="0" applyFont="1" applyBorder="1" applyProtection="1">
      <protection hidden="1"/>
    </xf>
    <xf numFmtId="0" fontId="21" fillId="0" borderId="8" xfId="0" applyFont="1" applyBorder="1" applyAlignment="1" applyProtection="1">
      <alignment horizontal="center"/>
      <protection hidden="1"/>
    </xf>
    <xf numFmtId="0" fontId="6" fillId="0" borderId="7" xfId="0" applyFont="1" applyBorder="1" applyProtection="1">
      <protection hidden="1"/>
    </xf>
    <xf numFmtId="0" fontId="7" fillId="3" borderId="1" xfId="0" applyFont="1" applyFill="1" applyBorder="1" applyAlignment="1" applyProtection="1">
      <alignment horizontal="left"/>
      <protection locked="0"/>
    </xf>
    <xf numFmtId="0" fontId="5" fillId="2" borderId="49" xfId="0" applyFont="1" applyFill="1" applyBorder="1" applyAlignment="1" applyProtection="1">
      <alignment horizontal="left"/>
      <protection hidden="1"/>
    </xf>
    <xf numFmtId="0" fontId="5" fillId="2" borderId="50" xfId="0" applyFont="1" applyFill="1" applyBorder="1" applyAlignment="1" applyProtection="1">
      <alignment horizontal="left"/>
      <protection hidden="1"/>
    </xf>
    <xf numFmtId="0" fontId="8" fillId="0" borderId="7" xfId="0" applyFont="1" applyBorder="1" applyProtection="1">
      <protection hidden="1"/>
    </xf>
    <xf numFmtId="0" fontId="17" fillId="2" borderId="1" xfId="0" applyFont="1" applyFill="1" applyBorder="1" applyAlignment="1" applyProtection="1">
      <alignment horizontal="left"/>
      <protection hidden="1"/>
    </xf>
    <xf numFmtId="0" fontId="17" fillId="6" borderId="1" xfId="0" applyFont="1" applyFill="1" applyBorder="1" applyProtection="1">
      <protection hidden="1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left"/>
      <protection locked="0"/>
    </xf>
    <xf numFmtId="0" fontId="7" fillId="0" borderId="1" xfId="0" applyFont="1" applyBorder="1" applyProtection="1"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hidden="1"/>
    </xf>
    <xf numFmtId="0" fontId="6" fillId="5" borderId="34" xfId="0" applyFont="1" applyFill="1" applyBorder="1" applyAlignment="1" applyProtection="1">
      <alignment horizontal="center" vertical="center"/>
      <protection hidden="1"/>
    </xf>
    <xf numFmtId="0" fontId="1" fillId="0" borderId="24" xfId="0" applyFont="1" applyBorder="1" applyProtection="1"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49" fontId="9" fillId="4" borderId="10" xfId="0" applyNumberFormat="1" applyFont="1" applyFill="1" applyBorder="1" applyAlignment="1" applyProtection="1">
      <alignment horizontal="center" wrapText="1"/>
      <protection hidden="1"/>
    </xf>
    <xf numFmtId="49" fontId="22" fillId="0" borderId="4" xfId="0" applyNumberFormat="1" applyFont="1" applyBorder="1" applyAlignment="1" applyProtection="1">
      <alignment horizontal="center"/>
      <protection hidden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wrapText="1"/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Protection="1">
      <protection hidden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wrapText="1"/>
      <protection hidden="1"/>
    </xf>
    <xf numFmtId="0" fontId="1" fillId="0" borderId="31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wrapText="1"/>
      <protection hidden="1"/>
    </xf>
    <xf numFmtId="0" fontId="1" fillId="0" borderId="24" xfId="0" applyFont="1" applyBorder="1" applyAlignment="1" applyProtection="1">
      <alignment wrapText="1"/>
      <protection hidden="1"/>
    </xf>
    <xf numFmtId="0" fontId="1" fillId="3" borderId="3" xfId="0" applyFont="1" applyFill="1" applyBorder="1" applyProtection="1">
      <protection locked="0"/>
    </xf>
    <xf numFmtId="0" fontId="6" fillId="0" borderId="6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/>
      <protection hidden="1"/>
    </xf>
    <xf numFmtId="49" fontId="7" fillId="0" borderId="18" xfId="0" applyNumberFormat="1" applyFont="1" applyBorder="1" applyAlignment="1" applyProtection="1">
      <alignment wrapText="1"/>
      <protection hidden="1"/>
    </xf>
    <xf numFmtId="0" fontId="7" fillId="0" borderId="8" xfId="0" applyFont="1" applyBorder="1" applyProtection="1">
      <protection locked="0"/>
    </xf>
    <xf numFmtId="0" fontId="7" fillId="8" borderId="3" xfId="0" applyFont="1" applyFill="1" applyBorder="1" applyAlignment="1" applyProtection="1">
      <alignment horizontal="center"/>
      <protection locked="0"/>
    </xf>
    <xf numFmtId="16" fontId="7" fillId="8" borderId="3" xfId="0" applyNumberFormat="1" applyFont="1" applyFill="1" applyBorder="1" applyAlignment="1" applyProtection="1">
      <alignment horizontal="center"/>
      <protection locked="0"/>
    </xf>
    <xf numFmtId="0" fontId="18" fillId="7" borderId="3" xfId="0" applyFont="1" applyFill="1" applyBorder="1" applyAlignment="1" applyProtection="1">
      <alignment horizontal="center"/>
      <protection hidden="1"/>
    </xf>
    <xf numFmtId="0" fontId="5" fillId="6" borderId="49" xfId="0" applyFont="1" applyFill="1" applyBorder="1" applyProtection="1">
      <protection hidden="1"/>
    </xf>
    <xf numFmtId="0" fontId="5" fillId="6" borderId="50" xfId="0" applyFont="1" applyFill="1" applyBorder="1" applyProtection="1">
      <protection hidden="1"/>
    </xf>
    <xf numFmtId="0" fontId="18" fillId="6" borderId="3" xfId="0" applyFont="1" applyFill="1" applyBorder="1" applyAlignment="1" applyProtection="1">
      <alignment horizontal="center"/>
      <protection hidden="1"/>
    </xf>
    <xf numFmtId="0" fontId="1" fillId="0" borderId="51" xfId="0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23" fillId="0" borderId="8" xfId="0" applyFont="1" applyBorder="1" applyProtection="1">
      <protection hidden="1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8" borderId="3" xfId="0" applyFont="1" applyFill="1" applyBorder="1" applyAlignment="1" applyProtection="1">
      <alignment horizontal="center"/>
      <protection hidden="1"/>
    </xf>
    <xf numFmtId="49" fontId="9" fillId="0" borderId="10" xfId="0" applyNumberFormat="1" applyFont="1" applyBorder="1" applyAlignment="1" applyProtection="1">
      <alignment horizontal="center"/>
      <protection hidden="1"/>
    </xf>
    <xf numFmtId="0" fontId="18" fillId="4" borderId="3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1" fillId="0" borderId="53" xfId="0" applyFont="1" applyBorder="1" applyAlignment="1" applyProtection="1">
      <alignment horizontal="center" wrapText="1"/>
      <protection hidden="1"/>
    </xf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49" fontId="7" fillId="0" borderId="26" xfId="0" applyNumberFormat="1" applyFont="1" applyBorder="1" applyAlignment="1" applyProtection="1">
      <alignment wrapText="1"/>
      <protection locked="0" hidden="1"/>
    </xf>
    <xf numFmtId="0" fontId="7" fillId="0" borderId="26" xfId="0" applyFont="1" applyBorder="1" applyProtection="1">
      <protection hidden="1"/>
    </xf>
    <xf numFmtId="0" fontId="6" fillId="4" borderId="3" xfId="0" applyFont="1" applyFill="1" applyBorder="1" applyAlignment="1" applyProtection="1">
      <alignment horizontal="left"/>
      <protection hidden="1"/>
    </xf>
    <xf numFmtId="0" fontId="7" fillId="4" borderId="3" xfId="0" applyFont="1" applyFill="1" applyBorder="1" applyAlignment="1" applyProtection="1">
      <alignment horizontal="center"/>
      <protection hidden="1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7" borderId="3" xfId="0" applyFont="1" applyFill="1" applyBorder="1" applyAlignment="1" applyProtection="1">
      <alignment horizontal="center"/>
      <protection hidden="1"/>
    </xf>
    <xf numFmtId="0" fontId="7" fillId="7" borderId="3" xfId="0" applyFont="1" applyFill="1" applyBorder="1" applyAlignment="1" applyProtection="1">
      <alignment horizontal="center"/>
      <protection locked="0"/>
    </xf>
    <xf numFmtId="16" fontId="7" fillId="4" borderId="3" xfId="0" applyNumberFormat="1" applyFont="1" applyFill="1" applyBorder="1" applyAlignment="1" applyProtection="1">
      <alignment horizontal="center"/>
      <protection locked="0"/>
    </xf>
    <xf numFmtId="16" fontId="7" fillId="7" borderId="3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wrapText="1"/>
      <protection hidden="1"/>
    </xf>
    <xf numFmtId="49" fontId="6" fillId="0" borderId="30" xfId="0" applyNumberFormat="1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wrapText="1"/>
      <protection hidden="1"/>
    </xf>
    <xf numFmtId="49" fontId="7" fillId="0" borderId="54" xfId="0" applyNumberFormat="1" applyFont="1" applyBorder="1" applyAlignment="1" applyProtection="1">
      <alignment wrapText="1"/>
      <protection hidden="1"/>
    </xf>
    <xf numFmtId="0" fontId="7" fillId="0" borderId="55" xfId="0" applyFont="1" applyBorder="1" applyAlignment="1" applyProtection="1">
      <alignment wrapText="1"/>
      <protection hidden="1"/>
    </xf>
    <xf numFmtId="0" fontId="7" fillId="0" borderId="54" xfId="0" applyFont="1" applyBorder="1" applyAlignment="1" applyProtection="1">
      <alignment wrapText="1"/>
      <protection hidden="1"/>
    </xf>
    <xf numFmtId="49" fontId="7" fillId="0" borderId="57" xfId="0" applyNumberFormat="1" applyFont="1" applyBorder="1" applyAlignment="1" applyProtection="1">
      <alignment wrapText="1"/>
      <protection locked="0" hidden="1"/>
    </xf>
    <xf numFmtId="0" fontId="6" fillId="0" borderId="54" xfId="0" applyFont="1" applyBorder="1" applyAlignment="1" applyProtection="1">
      <alignment horizontal="center" vertical="center"/>
      <protection locked="0"/>
    </xf>
    <xf numFmtId="0" fontId="7" fillId="11" borderId="3" xfId="0" applyFont="1" applyFill="1" applyBorder="1" applyAlignment="1" applyProtection="1">
      <alignment horizontal="center"/>
      <protection hidden="1"/>
    </xf>
    <xf numFmtId="16" fontId="7" fillId="11" borderId="3" xfId="0" applyNumberFormat="1" applyFont="1" applyFill="1" applyBorder="1" applyAlignment="1" applyProtection="1">
      <alignment horizontal="center"/>
      <protection locked="0"/>
    </xf>
    <xf numFmtId="0" fontId="7" fillId="11" borderId="3" xfId="0" applyFont="1" applyFill="1" applyBorder="1" applyAlignment="1" applyProtection="1">
      <alignment horizontal="center"/>
      <protection locked="0"/>
    </xf>
    <xf numFmtId="0" fontId="17" fillId="11" borderId="1" xfId="0" applyFont="1" applyFill="1" applyBorder="1" applyProtection="1">
      <protection hidden="1"/>
    </xf>
    <xf numFmtId="0" fontId="15" fillId="11" borderId="5" xfId="0" applyFont="1" applyFill="1" applyBorder="1" applyProtection="1">
      <protection hidden="1"/>
    </xf>
    <xf numFmtId="0" fontId="15" fillId="11" borderId="49" xfId="0" applyFont="1" applyFill="1" applyBorder="1" applyProtection="1">
      <protection hidden="1"/>
    </xf>
    <xf numFmtId="0" fontId="16" fillId="11" borderId="49" xfId="0" applyFont="1" applyFill="1" applyBorder="1" applyAlignment="1" applyProtection="1">
      <alignment horizontal="center"/>
      <protection hidden="1"/>
    </xf>
    <xf numFmtId="0" fontId="5" fillId="11" borderId="50" xfId="0" applyFont="1" applyFill="1" applyBorder="1" applyAlignment="1" applyProtection="1">
      <alignment horizontal="center"/>
      <protection hidden="1"/>
    </xf>
    <xf numFmtId="0" fontId="18" fillId="11" borderId="3" xfId="0" applyFont="1" applyFill="1" applyBorder="1" applyAlignment="1" applyProtection="1">
      <alignment horizontal="center"/>
      <protection hidden="1"/>
    </xf>
    <xf numFmtId="0" fontId="7" fillId="12" borderId="3" xfId="0" applyFont="1" applyFill="1" applyBorder="1" applyAlignment="1" applyProtection="1">
      <alignment horizontal="center"/>
      <protection hidden="1"/>
    </xf>
    <xf numFmtId="16" fontId="7" fillId="12" borderId="3" xfId="0" applyNumberFormat="1" applyFont="1" applyFill="1" applyBorder="1" applyAlignment="1" applyProtection="1">
      <alignment horizontal="center"/>
      <protection locked="0"/>
    </xf>
    <xf numFmtId="0" fontId="7" fillId="12" borderId="3" xfId="0" applyFont="1" applyFill="1" applyBorder="1" applyAlignment="1" applyProtection="1">
      <alignment horizontal="center"/>
      <protection locked="0"/>
    </xf>
    <xf numFmtId="0" fontId="17" fillId="12" borderId="1" xfId="0" applyFont="1" applyFill="1" applyBorder="1" applyProtection="1">
      <protection hidden="1"/>
    </xf>
    <xf numFmtId="0" fontId="15" fillId="12" borderId="5" xfId="0" applyFont="1" applyFill="1" applyBorder="1" applyProtection="1">
      <protection hidden="1"/>
    </xf>
    <xf numFmtId="0" fontId="15" fillId="12" borderId="49" xfId="0" applyFont="1" applyFill="1" applyBorder="1" applyProtection="1">
      <protection hidden="1"/>
    </xf>
    <xf numFmtId="0" fontId="16" fillId="12" borderId="49" xfId="0" applyFont="1" applyFill="1" applyBorder="1" applyAlignment="1" applyProtection="1">
      <alignment horizontal="center"/>
      <protection hidden="1"/>
    </xf>
    <xf numFmtId="0" fontId="5" fillId="12" borderId="50" xfId="0" applyFont="1" applyFill="1" applyBorder="1" applyAlignment="1" applyProtection="1">
      <alignment horizontal="center"/>
      <protection hidden="1"/>
    </xf>
    <xf numFmtId="0" fontId="18" fillId="12" borderId="3" xfId="0" applyFont="1" applyFill="1" applyBorder="1" applyAlignment="1" applyProtection="1">
      <alignment horizontal="center"/>
      <protection hidden="1"/>
    </xf>
    <xf numFmtId="0" fontId="17" fillId="8" borderId="1" xfId="0" applyFont="1" applyFill="1" applyBorder="1" applyProtection="1">
      <protection hidden="1"/>
    </xf>
    <xf numFmtId="0" fontId="15" fillId="8" borderId="5" xfId="0" applyFont="1" applyFill="1" applyBorder="1" applyProtection="1">
      <protection hidden="1"/>
    </xf>
    <xf numFmtId="0" fontId="15" fillId="8" borderId="49" xfId="0" applyFont="1" applyFill="1" applyBorder="1" applyProtection="1">
      <protection hidden="1"/>
    </xf>
    <xf numFmtId="0" fontId="16" fillId="8" borderId="49" xfId="0" applyFont="1" applyFill="1" applyBorder="1" applyAlignment="1" applyProtection="1">
      <alignment horizontal="center"/>
      <protection hidden="1"/>
    </xf>
    <xf numFmtId="0" fontId="5" fillId="8" borderId="50" xfId="0" applyFont="1" applyFill="1" applyBorder="1" applyAlignment="1" applyProtection="1">
      <alignment horizontal="center"/>
      <protection hidden="1"/>
    </xf>
    <xf numFmtId="0" fontId="18" fillId="8" borderId="3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7" fillId="12" borderId="32" xfId="0" applyFont="1" applyFill="1" applyBorder="1" applyAlignment="1" applyProtection="1">
      <alignment wrapText="1"/>
      <protection hidden="1"/>
    </xf>
    <xf numFmtId="0" fontId="7" fillId="12" borderId="46" xfId="0" applyFont="1" applyFill="1" applyBorder="1" applyAlignment="1" applyProtection="1">
      <alignment wrapText="1"/>
      <protection hidden="1"/>
    </xf>
    <xf numFmtId="0" fontId="1" fillId="0" borderId="34" xfId="0" applyFont="1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wrapText="1"/>
      <protection hidden="1"/>
    </xf>
    <xf numFmtId="0" fontId="15" fillId="9" borderId="1" xfId="0" applyFont="1" applyFill="1" applyBorder="1" applyProtection="1">
      <protection hidden="1"/>
    </xf>
    <xf numFmtId="0" fontId="15" fillId="9" borderId="5" xfId="0" applyFont="1" applyFill="1" applyBorder="1" applyProtection="1">
      <protection hidden="1"/>
    </xf>
    <xf numFmtId="0" fontId="15" fillId="9" borderId="2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7" fillId="2" borderId="17" xfId="0" applyFont="1" applyFill="1" applyBorder="1" applyAlignment="1" applyProtection="1">
      <alignment wrapText="1"/>
      <protection hidden="1"/>
    </xf>
    <xf numFmtId="0" fontId="7" fillId="2" borderId="32" xfId="0" applyFont="1" applyFill="1" applyBorder="1" applyAlignment="1" applyProtection="1">
      <alignment wrapText="1"/>
      <protection hidden="1"/>
    </xf>
    <xf numFmtId="0" fontId="1" fillId="0" borderId="42" xfId="0" applyFont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10" borderId="38" xfId="0" applyFont="1" applyFill="1" applyBorder="1" applyAlignment="1" applyProtection="1">
      <alignment wrapText="1"/>
      <protection hidden="1"/>
    </xf>
    <xf numFmtId="0" fontId="7" fillId="10" borderId="32" xfId="0" applyFont="1" applyFill="1" applyBorder="1" applyAlignment="1" applyProtection="1">
      <alignment wrapText="1"/>
      <protection hidden="1"/>
    </xf>
    <xf numFmtId="0" fontId="7" fillId="10" borderId="46" xfId="0" applyFont="1" applyFill="1" applyBorder="1" applyAlignment="1" applyProtection="1">
      <alignment wrapText="1"/>
      <protection hidden="1"/>
    </xf>
    <xf numFmtId="0" fontId="1" fillId="0" borderId="40" xfId="0" applyFont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wrapText="1"/>
      <protection hidden="1"/>
    </xf>
    <xf numFmtId="0" fontId="7" fillId="11" borderId="32" xfId="0" applyFont="1" applyFill="1" applyBorder="1" applyAlignment="1" applyProtection="1">
      <alignment wrapText="1"/>
      <protection hidden="1"/>
    </xf>
    <xf numFmtId="0" fontId="7" fillId="11" borderId="46" xfId="0" applyFont="1" applyFill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20" fillId="0" borderId="7" xfId="0" applyFont="1" applyBorder="1" applyAlignment="1" applyProtection="1">
      <alignment horizontal="center" wrapText="1"/>
      <protection hidden="1"/>
    </xf>
    <xf numFmtId="0" fontId="20" fillId="0" borderId="8" xfId="0" applyFont="1" applyBorder="1" applyAlignment="1" applyProtection="1">
      <alignment horizontal="center" wrapText="1"/>
      <protection hidden="1"/>
    </xf>
    <xf numFmtId="0" fontId="20" fillId="0" borderId="9" xfId="0" applyFont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 wrapText="1"/>
      <protection hidden="1"/>
    </xf>
    <xf numFmtId="0" fontId="14" fillId="0" borderId="5" xfId="0" applyFont="1" applyBorder="1" applyAlignment="1" applyProtection="1">
      <alignment horizontal="center" wrapText="1"/>
      <protection hidden="1"/>
    </xf>
    <xf numFmtId="0" fontId="14" fillId="0" borderId="2" xfId="0" applyFont="1" applyBorder="1" applyAlignment="1" applyProtection="1">
      <alignment horizontal="center" wrapText="1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wrapText="1"/>
      <protection hidden="1"/>
    </xf>
    <xf numFmtId="0" fontId="7" fillId="0" borderId="3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29" xfId="0" applyFont="1" applyBorder="1" applyAlignment="1" applyProtection="1">
      <alignment wrapText="1"/>
      <protection hidden="1"/>
    </xf>
    <xf numFmtId="0" fontId="0" fillId="0" borderId="33" xfId="0" applyBorder="1" applyProtection="1">
      <protection hidden="1"/>
    </xf>
    <xf numFmtId="0" fontId="0" fillId="0" borderId="24" xfId="0" applyBorder="1" applyProtection="1">
      <protection hidden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7" fillId="0" borderId="38" xfId="0" applyFont="1" applyBorder="1" applyAlignment="1" applyProtection="1">
      <alignment wrapText="1"/>
      <protection hidden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wrapText="1"/>
      <protection hidden="1"/>
    </xf>
    <xf numFmtId="0" fontId="24" fillId="0" borderId="7" xfId="0" applyFont="1" applyBorder="1" applyAlignment="1" applyProtection="1">
      <alignment horizontal="center" wrapText="1"/>
      <protection hidden="1"/>
    </xf>
    <xf numFmtId="0" fontId="24" fillId="0" borderId="8" xfId="0" applyFont="1" applyBorder="1" applyAlignment="1" applyProtection="1">
      <alignment horizontal="center" wrapText="1"/>
      <protection hidden="1"/>
    </xf>
    <xf numFmtId="0" fontId="24" fillId="0" borderId="9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8" fillId="0" borderId="5" xfId="0" applyFont="1" applyBorder="1" applyAlignment="1" applyProtection="1">
      <alignment horizont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Protection="1"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24" xfId="0" applyFont="1" applyBorder="1" applyAlignment="1" applyProtection="1">
      <alignment wrapText="1"/>
      <protection hidden="1"/>
    </xf>
    <xf numFmtId="0" fontId="7" fillId="0" borderId="17" xfId="0" applyFont="1" applyBorder="1" applyAlignment="1" applyProtection="1">
      <alignment wrapText="1"/>
      <protection hidden="1"/>
    </xf>
    <xf numFmtId="0" fontId="7" fillId="0" borderId="42" xfId="0" applyFont="1" applyBorder="1" applyAlignment="1" applyProtection="1">
      <alignment wrapText="1"/>
      <protection hidden="1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wrapText="1"/>
      <protection hidden="1"/>
    </xf>
    <xf numFmtId="0" fontId="7" fillId="0" borderId="42" xfId="0" applyFont="1" applyBorder="1" applyAlignment="1" applyProtection="1">
      <alignment horizontal="left" wrapText="1"/>
      <protection hidden="1"/>
    </xf>
    <xf numFmtId="0" fontId="7" fillId="0" borderId="33" xfId="0" applyFont="1" applyBorder="1" applyAlignment="1" applyProtection="1">
      <alignment horizontal="left" wrapText="1"/>
      <protection hidden="1"/>
    </xf>
    <xf numFmtId="0" fontId="7" fillId="0" borderId="24" xfId="0" applyFont="1" applyBorder="1" applyAlignment="1" applyProtection="1">
      <alignment horizontal="left" wrapText="1"/>
      <protection hidden="1"/>
    </xf>
    <xf numFmtId="0" fontId="6" fillId="5" borderId="56" xfId="0" applyFont="1" applyFill="1" applyBorder="1" applyAlignment="1" applyProtection="1">
      <alignment horizontal="center" vertical="center"/>
      <protection hidden="1"/>
    </xf>
    <xf numFmtId="0" fontId="6" fillId="5" borderId="57" xfId="0" applyFont="1" applyFill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wrapText="1"/>
      <protection hidden="1"/>
    </xf>
    <xf numFmtId="0" fontId="7" fillId="0" borderId="46" xfId="0" applyFont="1" applyBorder="1" applyAlignment="1" applyProtection="1">
      <alignment wrapText="1"/>
      <protection hidden="1"/>
    </xf>
    <xf numFmtId="0" fontId="7" fillId="0" borderId="47" xfId="0" applyFont="1" applyBorder="1" applyAlignment="1" applyProtection="1">
      <alignment wrapText="1"/>
      <protection hidden="1"/>
    </xf>
    <xf numFmtId="0" fontId="7" fillId="0" borderId="48" xfId="0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4" xfId="0" applyFont="1" applyBorder="1" applyAlignment="1" applyProtection="1">
      <alignment wrapText="1"/>
      <protection hidden="1"/>
    </xf>
    <xf numFmtId="0" fontId="7" fillId="0" borderId="25" xfId="0" applyFont="1" applyBorder="1" applyAlignment="1" applyProtection="1">
      <alignment wrapText="1"/>
      <protection hidden="1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</border>
    </dxf>
    <dxf>
      <font>
        <color theme="0"/>
      </font>
    </dxf>
  </dxfs>
  <tableStyles count="0" defaultTableStyle="TableStyleMedium2" defaultPivotStyle="PivotStyleLight16"/>
  <colors>
    <mruColors>
      <color rgb="FFF07010"/>
      <color rgb="FFFF9900"/>
      <color rgb="FFBC6F22"/>
      <color rgb="FFE2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50</xdr:row>
      <xdr:rowOff>28575</xdr:rowOff>
    </xdr:from>
    <xdr:to>
      <xdr:col>2</xdr:col>
      <xdr:colOff>1506300</xdr:colOff>
      <xdr:row>50</xdr:row>
      <xdr:rowOff>179775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23DDEC-E0BD-4483-8380-4CF028D00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5954375"/>
          <a:ext cx="172800" cy="151200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26</xdr:row>
      <xdr:rowOff>85725</xdr:rowOff>
    </xdr:from>
    <xdr:to>
      <xdr:col>2</xdr:col>
      <xdr:colOff>1494225</xdr:colOff>
      <xdr:row>26</xdr:row>
      <xdr:rowOff>236925</xdr:rowOff>
    </xdr:to>
    <xdr:pic>
      <xdr:nvPicPr>
        <xdr:cNvPr id="3" name="Picture 1" descr="55stripa">
          <a:extLst>
            <a:ext uri="{FF2B5EF4-FFF2-40B4-BE49-F238E27FC236}">
              <a16:creationId xmlns:a16="http://schemas.microsoft.com/office/drawing/2014/main" id="{C40D1CD4-67BC-4070-852A-721C52F701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827722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80</xdr:row>
      <xdr:rowOff>85725</xdr:rowOff>
    </xdr:from>
    <xdr:to>
      <xdr:col>2</xdr:col>
      <xdr:colOff>1494225</xdr:colOff>
      <xdr:row>80</xdr:row>
      <xdr:rowOff>236925</xdr:rowOff>
    </xdr:to>
    <xdr:pic>
      <xdr:nvPicPr>
        <xdr:cNvPr id="5" name="Picture 3" descr="33stripa">
          <a:extLst>
            <a:ext uri="{FF2B5EF4-FFF2-40B4-BE49-F238E27FC236}">
              <a16:creationId xmlns:a16="http://schemas.microsoft.com/office/drawing/2014/main" id="{E1CBF1B8-3BD5-42E4-B915-3852F5F68F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49840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10</xdr:row>
      <xdr:rowOff>76200</xdr:rowOff>
    </xdr:from>
    <xdr:to>
      <xdr:col>2</xdr:col>
      <xdr:colOff>1494225</xdr:colOff>
      <xdr:row>10</xdr:row>
      <xdr:rowOff>227400</xdr:rowOff>
    </xdr:to>
    <xdr:pic>
      <xdr:nvPicPr>
        <xdr:cNvPr id="8" name="Picture 1" descr="55stripa">
          <a:extLst>
            <a:ext uri="{FF2B5EF4-FFF2-40B4-BE49-F238E27FC236}">
              <a16:creationId xmlns:a16="http://schemas.microsoft.com/office/drawing/2014/main" id="{AE23D317-A254-4512-AD0E-45B5D06DF2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21945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25</xdr:row>
      <xdr:rowOff>85725</xdr:rowOff>
    </xdr:from>
    <xdr:to>
      <xdr:col>2</xdr:col>
      <xdr:colOff>1494225</xdr:colOff>
      <xdr:row>25</xdr:row>
      <xdr:rowOff>236925</xdr:rowOff>
    </xdr:to>
    <xdr:pic>
      <xdr:nvPicPr>
        <xdr:cNvPr id="17" name="Picture 1" descr="55stripa">
          <a:extLst>
            <a:ext uri="{FF2B5EF4-FFF2-40B4-BE49-F238E27FC236}">
              <a16:creationId xmlns:a16="http://schemas.microsoft.com/office/drawing/2014/main" id="{6670001D-256F-4498-B4C9-72E5636D90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79629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14</xdr:row>
      <xdr:rowOff>85725</xdr:rowOff>
    </xdr:from>
    <xdr:to>
      <xdr:col>2</xdr:col>
      <xdr:colOff>1494225</xdr:colOff>
      <xdr:row>14</xdr:row>
      <xdr:rowOff>236925</xdr:rowOff>
    </xdr:to>
    <xdr:pic>
      <xdr:nvPicPr>
        <xdr:cNvPr id="19" name="Picture 1" descr="55stripa">
          <a:extLst>
            <a:ext uri="{FF2B5EF4-FFF2-40B4-BE49-F238E27FC236}">
              <a16:creationId xmlns:a16="http://schemas.microsoft.com/office/drawing/2014/main" id="{1E2231C9-4F61-4C1D-A220-101283CFC1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17195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15</xdr:row>
      <xdr:rowOff>85725</xdr:rowOff>
    </xdr:from>
    <xdr:to>
      <xdr:col>2</xdr:col>
      <xdr:colOff>1494225</xdr:colOff>
      <xdr:row>15</xdr:row>
      <xdr:rowOff>236925</xdr:rowOff>
    </xdr:to>
    <xdr:pic>
      <xdr:nvPicPr>
        <xdr:cNvPr id="20" name="Picture 1" descr="55stripa">
          <a:extLst>
            <a:ext uri="{FF2B5EF4-FFF2-40B4-BE49-F238E27FC236}">
              <a16:creationId xmlns:a16="http://schemas.microsoft.com/office/drawing/2014/main" id="{35953094-9BBB-4FE4-8EDE-2503035F61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4862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16</xdr:row>
      <xdr:rowOff>85725</xdr:rowOff>
    </xdr:from>
    <xdr:to>
      <xdr:col>2</xdr:col>
      <xdr:colOff>1494225</xdr:colOff>
      <xdr:row>16</xdr:row>
      <xdr:rowOff>236925</xdr:rowOff>
    </xdr:to>
    <xdr:pic>
      <xdr:nvPicPr>
        <xdr:cNvPr id="21" name="Picture 1" descr="55stripa">
          <a:extLst>
            <a:ext uri="{FF2B5EF4-FFF2-40B4-BE49-F238E27FC236}">
              <a16:creationId xmlns:a16="http://schemas.microsoft.com/office/drawing/2014/main" id="{A24C2BA2-6AF8-4201-A651-9F9DD9BAA8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8006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1333500</xdr:colOff>
      <xdr:row>118</xdr:row>
      <xdr:rowOff>66675</xdr:rowOff>
    </xdr:from>
    <xdr:to>
      <xdr:col>2</xdr:col>
      <xdr:colOff>1484700</xdr:colOff>
      <xdr:row>118</xdr:row>
      <xdr:rowOff>217875</xdr:rowOff>
    </xdr:to>
    <xdr:pic>
      <xdr:nvPicPr>
        <xdr:cNvPr id="22" name="Picture 4" descr="22stripa">
          <a:extLst>
            <a:ext uri="{FF2B5EF4-FFF2-40B4-BE49-F238E27FC236}">
              <a16:creationId xmlns:a16="http://schemas.microsoft.com/office/drawing/2014/main" id="{BE735522-5668-4FBF-B849-CF947174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370713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1333500</xdr:colOff>
      <xdr:row>123</xdr:row>
      <xdr:rowOff>76200</xdr:rowOff>
    </xdr:from>
    <xdr:to>
      <xdr:col>2</xdr:col>
      <xdr:colOff>1484700</xdr:colOff>
      <xdr:row>123</xdr:row>
      <xdr:rowOff>227400</xdr:rowOff>
    </xdr:to>
    <xdr:pic>
      <xdr:nvPicPr>
        <xdr:cNvPr id="23" name="Picture 4" descr="22stripa">
          <a:extLst>
            <a:ext uri="{FF2B5EF4-FFF2-40B4-BE49-F238E27FC236}">
              <a16:creationId xmlns:a16="http://schemas.microsoft.com/office/drawing/2014/main" id="{6A3C8FD6-C4CD-4DC8-83E5-03023162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386715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1333500</xdr:colOff>
      <xdr:row>112</xdr:row>
      <xdr:rowOff>66675</xdr:rowOff>
    </xdr:from>
    <xdr:to>
      <xdr:col>2</xdr:col>
      <xdr:colOff>1484700</xdr:colOff>
      <xdr:row>112</xdr:row>
      <xdr:rowOff>217875</xdr:rowOff>
    </xdr:to>
    <xdr:pic>
      <xdr:nvPicPr>
        <xdr:cNvPr id="24" name="Picture 4" descr="22stripa">
          <a:extLst>
            <a:ext uri="{FF2B5EF4-FFF2-40B4-BE49-F238E27FC236}">
              <a16:creationId xmlns:a16="http://schemas.microsoft.com/office/drawing/2014/main" id="{CE94E4D4-1A11-476E-A2A4-73BE78B4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354330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125</xdr:row>
      <xdr:rowOff>47625</xdr:rowOff>
    </xdr:from>
    <xdr:to>
      <xdr:col>2</xdr:col>
      <xdr:colOff>1494225</xdr:colOff>
      <xdr:row>125</xdr:row>
      <xdr:rowOff>198825</xdr:rowOff>
    </xdr:to>
    <xdr:pic>
      <xdr:nvPicPr>
        <xdr:cNvPr id="25" name="Picture 4" descr="22stripa">
          <a:extLst>
            <a:ext uri="{FF2B5EF4-FFF2-40B4-BE49-F238E27FC236}">
              <a16:creationId xmlns:a16="http://schemas.microsoft.com/office/drawing/2014/main" id="{14A2D826-A7FF-4334-ACC2-C926D99E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92715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124</xdr:row>
      <xdr:rowOff>57150</xdr:rowOff>
    </xdr:from>
    <xdr:to>
      <xdr:col>2</xdr:col>
      <xdr:colOff>1494225</xdr:colOff>
      <xdr:row>124</xdr:row>
      <xdr:rowOff>208350</xdr:rowOff>
    </xdr:to>
    <xdr:pic>
      <xdr:nvPicPr>
        <xdr:cNvPr id="26" name="Picture 4" descr="22stripa">
          <a:extLst>
            <a:ext uri="{FF2B5EF4-FFF2-40B4-BE49-F238E27FC236}">
              <a16:creationId xmlns:a16="http://schemas.microsoft.com/office/drawing/2014/main" id="{A07446EE-1F75-4B29-AA23-FDE7FD26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9667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79</xdr:row>
      <xdr:rowOff>95250</xdr:rowOff>
    </xdr:from>
    <xdr:to>
      <xdr:col>2</xdr:col>
      <xdr:colOff>1494225</xdr:colOff>
      <xdr:row>79</xdr:row>
      <xdr:rowOff>246450</xdr:rowOff>
    </xdr:to>
    <xdr:pic>
      <xdr:nvPicPr>
        <xdr:cNvPr id="27" name="Picture 3" descr="33stripa">
          <a:extLst>
            <a:ext uri="{FF2B5EF4-FFF2-40B4-BE49-F238E27FC236}">
              <a16:creationId xmlns:a16="http://schemas.microsoft.com/office/drawing/2014/main" id="{FBEB3CAF-CA68-4364-9DD9-74B4D4A019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46792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81</xdr:row>
      <xdr:rowOff>66675</xdr:rowOff>
    </xdr:from>
    <xdr:to>
      <xdr:col>2</xdr:col>
      <xdr:colOff>1494225</xdr:colOff>
      <xdr:row>81</xdr:row>
      <xdr:rowOff>217875</xdr:rowOff>
    </xdr:to>
    <xdr:pic>
      <xdr:nvPicPr>
        <xdr:cNvPr id="28" name="Picture 3" descr="33stripa">
          <a:extLst>
            <a:ext uri="{FF2B5EF4-FFF2-40B4-BE49-F238E27FC236}">
              <a16:creationId xmlns:a16="http://schemas.microsoft.com/office/drawing/2014/main" id="{22962512-79B9-409F-BF7D-E4E5A7C70C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527935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86</xdr:row>
      <xdr:rowOff>38100</xdr:rowOff>
    </xdr:from>
    <xdr:to>
      <xdr:col>2</xdr:col>
      <xdr:colOff>1494225</xdr:colOff>
      <xdr:row>86</xdr:row>
      <xdr:rowOff>189300</xdr:rowOff>
    </xdr:to>
    <xdr:pic>
      <xdr:nvPicPr>
        <xdr:cNvPr id="29" name="Picture 3" descr="33stripa">
          <a:extLst>
            <a:ext uri="{FF2B5EF4-FFF2-40B4-BE49-F238E27FC236}">
              <a16:creationId xmlns:a16="http://schemas.microsoft.com/office/drawing/2014/main" id="{2FA4F612-995E-40F4-B4B7-8D0B111F9D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71938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93</xdr:row>
      <xdr:rowOff>76200</xdr:rowOff>
    </xdr:from>
    <xdr:to>
      <xdr:col>2</xdr:col>
      <xdr:colOff>1494225</xdr:colOff>
      <xdr:row>93</xdr:row>
      <xdr:rowOff>227400</xdr:rowOff>
    </xdr:to>
    <xdr:pic>
      <xdr:nvPicPr>
        <xdr:cNvPr id="30" name="Picture 3" descr="33stripa">
          <a:extLst>
            <a:ext uri="{FF2B5EF4-FFF2-40B4-BE49-F238E27FC236}">
              <a16:creationId xmlns:a16="http://schemas.microsoft.com/office/drawing/2014/main" id="{7E204084-1617-43E3-ADEA-C9AE9592ED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88417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92</xdr:row>
      <xdr:rowOff>76200</xdr:rowOff>
    </xdr:from>
    <xdr:to>
      <xdr:col>2</xdr:col>
      <xdr:colOff>1494225</xdr:colOff>
      <xdr:row>92</xdr:row>
      <xdr:rowOff>227400</xdr:rowOff>
    </xdr:to>
    <xdr:pic>
      <xdr:nvPicPr>
        <xdr:cNvPr id="31" name="Picture 3" descr="33stripa">
          <a:extLst>
            <a:ext uri="{FF2B5EF4-FFF2-40B4-BE49-F238E27FC236}">
              <a16:creationId xmlns:a16="http://schemas.microsoft.com/office/drawing/2014/main" id="{50C8620B-40C4-4080-90B7-41D97777C4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85273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24</xdr:row>
      <xdr:rowOff>76200</xdr:rowOff>
    </xdr:from>
    <xdr:to>
      <xdr:col>2</xdr:col>
      <xdr:colOff>1494225</xdr:colOff>
      <xdr:row>24</xdr:row>
      <xdr:rowOff>227400</xdr:rowOff>
    </xdr:to>
    <xdr:pic>
      <xdr:nvPicPr>
        <xdr:cNvPr id="37" name="Picture 1" descr="55stripa">
          <a:extLst>
            <a:ext uri="{FF2B5EF4-FFF2-40B4-BE49-F238E27FC236}">
              <a16:creationId xmlns:a16="http://schemas.microsoft.com/office/drawing/2014/main" id="{D3B974DF-9DCF-4BAD-8F99-0158B86314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763905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20</xdr:row>
      <xdr:rowOff>352425</xdr:rowOff>
    </xdr:from>
    <xdr:to>
      <xdr:col>2</xdr:col>
      <xdr:colOff>1494225</xdr:colOff>
      <xdr:row>20</xdr:row>
      <xdr:rowOff>503625</xdr:rowOff>
    </xdr:to>
    <xdr:pic>
      <xdr:nvPicPr>
        <xdr:cNvPr id="38" name="Picture 1" descr="55stripa">
          <a:extLst>
            <a:ext uri="{FF2B5EF4-FFF2-40B4-BE49-F238E27FC236}">
              <a16:creationId xmlns:a16="http://schemas.microsoft.com/office/drawing/2014/main" id="{A63EE7A9-48AA-4BD3-90EA-BF4B5DDC9E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63246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11</xdr:row>
      <xdr:rowOff>66675</xdr:rowOff>
    </xdr:from>
    <xdr:to>
      <xdr:col>2</xdr:col>
      <xdr:colOff>1494225</xdr:colOff>
      <xdr:row>11</xdr:row>
      <xdr:rowOff>217875</xdr:rowOff>
    </xdr:to>
    <xdr:pic>
      <xdr:nvPicPr>
        <xdr:cNvPr id="42" name="Picture 1" descr="55stripa">
          <a:extLst>
            <a:ext uri="{FF2B5EF4-FFF2-40B4-BE49-F238E27FC236}">
              <a16:creationId xmlns:a16="http://schemas.microsoft.com/office/drawing/2014/main" id="{3945EBCA-5A72-4DB4-9F81-49EA47E556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52425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1343025</xdr:colOff>
      <xdr:row>91</xdr:row>
      <xdr:rowOff>85725</xdr:rowOff>
    </xdr:from>
    <xdr:to>
      <xdr:col>2</xdr:col>
      <xdr:colOff>1494225</xdr:colOff>
      <xdr:row>91</xdr:row>
      <xdr:rowOff>236925</xdr:rowOff>
    </xdr:to>
    <xdr:pic>
      <xdr:nvPicPr>
        <xdr:cNvPr id="43" name="Picture 3" descr="33stripa">
          <a:extLst>
            <a:ext uri="{FF2B5EF4-FFF2-40B4-BE49-F238E27FC236}">
              <a16:creationId xmlns:a16="http://schemas.microsoft.com/office/drawing/2014/main" id="{81A76509-F637-4234-9E87-41ADFB7F20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822257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1333500</xdr:colOff>
      <xdr:row>111</xdr:row>
      <xdr:rowOff>85725</xdr:rowOff>
    </xdr:from>
    <xdr:to>
      <xdr:col>2</xdr:col>
      <xdr:colOff>1484700</xdr:colOff>
      <xdr:row>111</xdr:row>
      <xdr:rowOff>236925</xdr:rowOff>
    </xdr:to>
    <xdr:pic>
      <xdr:nvPicPr>
        <xdr:cNvPr id="45" name="Picture 4" descr="22stripa">
          <a:extLst>
            <a:ext uri="{FF2B5EF4-FFF2-40B4-BE49-F238E27FC236}">
              <a16:creationId xmlns:a16="http://schemas.microsoft.com/office/drawing/2014/main" id="{F170A207-340A-4948-BA55-48726604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35137725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1333500</xdr:colOff>
      <xdr:row>113</xdr:row>
      <xdr:rowOff>57150</xdr:rowOff>
    </xdr:from>
    <xdr:to>
      <xdr:col>2</xdr:col>
      <xdr:colOff>1484700</xdr:colOff>
      <xdr:row>113</xdr:row>
      <xdr:rowOff>208350</xdr:rowOff>
    </xdr:to>
    <xdr:pic>
      <xdr:nvPicPr>
        <xdr:cNvPr id="46" name="Picture 4" descr="22stripa">
          <a:extLst>
            <a:ext uri="{FF2B5EF4-FFF2-40B4-BE49-F238E27FC236}">
              <a16:creationId xmlns:a16="http://schemas.microsoft.com/office/drawing/2014/main" id="{C9F214CD-8B5C-44CE-AA70-E6E4F063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35737800"/>
          <a:ext cx="151200" cy="15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3</xdr:row>
      <xdr:rowOff>19050</xdr:rowOff>
    </xdr:from>
    <xdr:to>
      <xdr:col>3</xdr:col>
      <xdr:colOff>497550</xdr:colOff>
      <xdr:row>3</xdr:row>
      <xdr:rowOff>307050</xdr:rowOff>
    </xdr:to>
    <xdr:pic>
      <xdr:nvPicPr>
        <xdr:cNvPr id="47" name="Picture 1" descr="55stripa">
          <a:extLst>
            <a:ext uri="{FF2B5EF4-FFF2-40B4-BE49-F238E27FC236}">
              <a16:creationId xmlns:a16="http://schemas.microsoft.com/office/drawing/2014/main" id="{E614BBCB-EE23-4525-93CC-933EFFB085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962025"/>
          <a:ext cx="288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72</xdr:row>
      <xdr:rowOff>19050</xdr:rowOff>
    </xdr:from>
    <xdr:to>
      <xdr:col>3</xdr:col>
      <xdr:colOff>497550</xdr:colOff>
      <xdr:row>72</xdr:row>
      <xdr:rowOff>307050</xdr:rowOff>
    </xdr:to>
    <xdr:pic>
      <xdr:nvPicPr>
        <xdr:cNvPr id="58" name="Picture 3" descr="33stripa">
          <a:extLst>
            <a:ext uri="{FF2B5EF4-FFF2-40B4-BE49-F238E27FC236}">
              <a16:creationId xmlns:a16="http://schemas.microsoft.com/office/drawing/2014/main" id="{D05F0EB2-44F6-4E55-ADAA-623A5F9FF6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3336250"/>
          <a:ext cx="288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104</xdr:row>
      <xdr:rowOff>19050</xdr:rowOff>
    </xdr:from>
    <xdr:to>
      <xdr:col>3</xdr:col>
      <xdr:colOff>507075</xdr:colOff>
      <xdr:row>104</xdr:row>
      <xdr:rowOff>307050</xdr:rowOff>
    </xdr:to>
    <xdr:pic>
      <xdr:nvPicPr>
        <xdr:cNvPr id="59" name="Picture 4" descr="22stripa">
          <a:extLst>
            <a:ext uri="{FF2B5EF4-FFF2-40B4-BE49-F238E27FC236}">
              <a16:creationId xmlns:a16="http://schemas.microsoft.com/office/drawing/2014/main" id="{B9DCA0EF-284E-48A8-ABD9-3775B6AB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3213675"/>
          <a:ext cx="288000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37</xdr:row>
      <xdr:rowOff>28575</xdr:rowOff>
    </xdr:from>
    <xdr:to>
      <xdr:col>3</xdr:col>
      <xdr:colOff>523875</xdr:colOff>
      <xdr:row>37</xdr:row>
      <xdr:rowOff>307050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0C30F0D-7743-5651-C257-C549F3E56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11830050"/>
          <a:ext cx="342900" cy="27847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44</xdr:row>
      <xdr:rowOff>104774</xdr:rowOff>
    </xdr:from>
    <xdr:to>
      <xdr:col>2</xdr:col>
      <xdr:colOff>1506300</xdr:colOff>
      <xdr:row>44</xdr:row>
      <xdr:rowOff>255974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C2A80752-7F2E-4CFE-80AB-B131980B3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4144624"/>
          <a:ext cx="172800" cy="151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45</xdr:row>
      <xdr:rowOff>85725</xdr:rowOff>
    </xdr:from>
    <xdr:to>
      <xdr:col>2</xdr:col>
      <xdr:colOff>1506300</xdr:colOff>
      <xdr:row>45</xdr:row>
      <xdr:rowOff>236925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BD57D-BE93-4BC1-A081-8031B872E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4439900"/>
          <a:ext cx="172800" cy="151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47</xdr:row>
      <xdr:rowOff>85725</xdr:rowOff>
    </xdr:from>
    <xdr:to>
      <xdr:col>2</xdr:col>
      <xdr:colOff>1506300</xdr:colOff>
      <xdr:row>47</xdr:row>
      <xdr:rowOff>236925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7585FF-845E-4059-B730-A777B2CDB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5068550"/>
          <a:ext cx="172800" cy="151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46</xdr:row>
      <xdr:rowOff>76200</xdr:rowOff>
    </xdr:from>
    <xdr:to>
      <xdr:col>2</xdr:col>
      <xdr:colOff>1506300</xdr:colOff>
      <xdr:row>46</xdr:row>
      <xdr:rowOff>227400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50B67E-F0A6-442B-8CA6-500CE639F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4744700"/>
          <a:ext cx="172800" cy="151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1323975</xdr:colOff>
      <xdr:row>55</xdr:row>
      <xdr:rowOff>95250</xdr:rowOff>
    </xdr:from>
    <xdr:to>
      <xdr:col>2</xdr:col>
      <xdr:colOff>1496775</xdr:colOff>
      <xdr:row>55</xdr:row>
      <xdr:rowOff>246450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E7C9102-888C-4ADB-B93F-3D68FD987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17640300"/>
          <a:ext cx="172800" cy="151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1323975</xdr:colOff>
      <xdr:row>56</xdr:row>
      <xdr:rowOff>85725</xdr:rowOff>
    </xdr:from>
    <xdr:to>
      <xdr:col>2</xdr:col>
      <xdr:colOff>1496775</xdr:colOff>
      <xdr:row>56</xdr:row>
      <xdr:rowOff>236925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F38FA0C-8209-4249-9C6E-5D15D838F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17945100"/>
          <a:ext cx="172800" cy="151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1323975</xdr:colOff>
      <xdr:row>57</xdr:row>
      <xdr:rowOff>76200</xdr:rowOff>
    </xdr:from>
    <xdr:to>
      <xdr:col>2</xdr:col>
      <xdr:colOff>1496775</xdr:colOff>
      <xdr:row>57</xdr:row>
      <xdr:rowOff>227400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018F52-E0E3-407A-84E4-B16B46120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18249900"/>
          <a:ext cx="172800" cy="15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ACF1-C576-4C08-B59C-22EE475AD758}">
  <sheetPr>
    <tabColor indexed="13"/>
  </sheetPr>
  <dimension ref="A1:EG228"/>
  <sheetViews>
    <sheetView tabSelected="1" zoomScaleNormal="100" workbookViewId="0">
      <selection activeCell="L85" sqref="L85"/>
    </sheetView>
  </sheetViews>
  <sheetFormatPr defaultRowHeight="15"/>
  <cols>
    <col min="1" max="1" width="20.875" style="66" customWidth="1"/>
    <col min="2" max="2" width="22.5" style="66" customWidth="1"/>
    <col min="3" max="3" width="20" style="66" customWidth="1"/>
    <col min="4" max="4" width="9.125" style="67" customWidth="1"/>
    <col min="5" max="5" width="5.375" style="67" customWidth="1"/>
    <col min="6" max="7" width="7.375" style="67" customWidth="1"/>
    <col min="8" max="8" width="9" style="1"/>
    <col min="9" max="9" width="9.5" style="1" bestFit="1" customWidth="1"/>
    <col min="10" max="16384" width="9" style="66"/>
  </cols>
  <sheetData>
    <row r="1" spans="1:137" ht="24.95" customHeight="1" thickBot="1">
      <c r="A1" s="69" t="s">
        <v>0</v>
      </c>
      <c r="B1" s="105"/>
      <c r="C1" s="105"/>
      <c r="D1" s="71" t="s">
        <v>151</v>
      </c>
      <c r="E1" s="84"/>
      <c r="F1" s="70"/>
      <c r="G1" s="70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</row>
    <row r="2" spans="1:137" ht="24.95" customHeight="1">
      <c r="A2" s="2"/>
      <c r="B2" s="2"/>
      <c r="C2" s="2"/>
      <c r="D2" s="3"/>
      <c r="E2" s="3"/>
      <c r="F2" s="3"/>
      <c r="G2" s="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</row>
    <row r="3" spans="1:137" ht="24.95" customHeight="1">
      <c r="A3" s="79" t="s">
        <v>1</v>
      </c>
      <c r="B3" s="5"/>
      <c r="C3" s="5"/>
      <c r="D3" s="76"/>
      <c r="E3" s="76"/>
      <c r="F3" s="76"/>
      <c r="G3" s="77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</row>
    <row r="4" spans="1:137" ht="24.95" customHeight="1">
      <c r="A4" s="6" t="s">
        <v>2</v>
      </c>
      <c r="B4" s="6" t="s">
        <v>3</v>
      </c>
      <c r="C4" s="74" t="s">
        <v>4</v>
      </c>
      <c r="D4" s="138"/>
      <c r="E4" s="139" t="s">
        <v>5</v>
      </c>
      <c r="F4" s="143">
        <v>45423</v>
      </c>
      <c r="G4" s="140">
        <v>2024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</row>
    <row r="5" spans="1:137" ht="24.95" customHeight="1">
      <c r="A5" s="112" t="s">
        <v>157</v>
      </c>
      <c r="B5" s="7"/>
      <c r="C5" s="75" t="s">
        <v>159</v>
      </c>
      <c r="D5" s="119" t="s">
        <v>121</v>
      </c>
      <c r="E5" s="141" t="s">
        <v>5</v>
      </c>
      <c r="F5" s="144">
        <v>45641</v>
      </c>
      <c r="G5" s="142">
        <v>2024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</row>
    <row r="6" spans="1:137" ht="24.95" customHeight="1">
      <c r="A6" s="73"/>
      <c r="B6" s="72" t="e">
        <f>IF(VALUE(MID($B5,9,1))=IF(MOD(MID($B5,1,1)*3+MID($B5,2,1)*2+MID($B5,3,1)*7+MID($B5,4,1)*6+MID($B5,5,1)*5+MID($B5,6,1)*4+MID($B5,7,1)*3+MID($B5,8,1)*2,11)=0,0,11-MOD(MID($B5,1,1)*3+MID($B5,2,1)*2+MID($B5,3,1)*7+MID($B5,4,1)*6+MID($B5,5,1)*5+MID($B5,6,1)*4+MID($B5,7,1)*3+MID($B5,8,1)*2,11)),"","Kennitala ekki í lagi")</f>
        <v>#VALUE!</v>
      </c>
      <c r="C6" s="205">
        <v>2024</v>
      </c>
      <c r="D6" s="205"/>
      <c r="E6" s="205"/>
      <c r="F6" s="205"/>
      <c r="G6" s="205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</row>
    <row r="7" spans="1:137" ht="27.95" customHeight="1">
      <c r="A7" s="6" t="s">
        <v>6</v>
      </c>
      <c r="B7" s="6" t="s">
        <v>3</v>
      </c>
      <c r="C7" s="6" t="s">
        <v>124</v>
      </c>
      <c r="D7" s="9" t="s">
        <v>7</v>
      </c>
      <c r="E7" s="232" t="s">
        <v>122</v>
      </c>
      <c r="F7" s="233"/>
      <c r="G7" s="2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</row>
    <row r="8" spans="1:137" ht="24.95" customHeight="1">
      <c r="A8" s="112"/>
      <c r="B8" s="7"/>
      <c r="C8" s="85"/>
      <c r="D8" s="92" t="e">
        <f>IF(D9&gt;100,D9-100,D9)</f>
        <v>#VALUE!</v>
      </c>
      <c r="E8" s="235"/>
      <c r="F8" s="236"/>
      <c r="G8" s="237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</row>
    <row r="9" spans="1:137" ht="24.95" customHeight="1" thickBot="1">
      <c r="A9" s="11"/>
      <c r="B9" s="12" t="e">
        <f>IF(VALUE(MID($B8,9,1))=IF(MOD(MID($B8,1,1)*3+MID($B8,2,1)*2+MID($B8,3,1)*7+MID($B8,4,1)*6+MID($B8,5,1)*5+MID($B8,6,1)*4+MID($B8,7,1)*3+MID($B8,8,1)*2,11)=0,0,11-MOD(MID($B8,1,1)*3+MID($B8,2,1)*2+MID($B8,3,1)*7+MID($B8,4,1)*6+MID($B8,5,1)*5+MID($B8,6,1)*4+MID($B8,7,1)*3+MID($B8,8,1)*2,11)),"","Kennitala ekki í lagi")</f>
        <v>#VALUE!</v>
      </c>
      <c r="C9" s="93">
        <f>MAX(G4,G5)</f>
        <v>2024</v>
      </c>
      <c r="D9" s="96" t="e">
        <f>C9-(MID(B8,5,2)+1900)</f>
        <v>#VALUE!</v>
      </c>
      <c r="E9" s="238" t="e">
        <f>IF(D8&lt;=10,"Próftaki of ungur","")</f>
        <v>#VALUE!</v>
      </c>
      <c r="F9" s="238"/>
      <c r="G9" s="238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</row>
    <row r="10" spans="1:137" ht="24.95" customHeight="1" thickBot="1">
      <c r="A10" s="226" t="s">
        <v>8</v>
      </c>
      <c r="B10" s="227"/>
      <c r="C10" s="228"/>
      <c r="D10" s="13" t="s">
        <v>9</v>
      </c>
      <c r="E10" s="14" t="s">
        <v>10</v>
      </c>
      <c r="F10" s="13" t="s">
        <v>11</v>
      </c>
      <c r="G10" s="15" t="s">
        <v>12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</row>
    <row r="11" spans="1:137" ht="24" customHeight="1" thickTop="1">
      <c r="A11" s="242" t="s">
        <v>127</v>
      </c>
      <c r="B11" s="16" t="s">
        <v>125</v>
      </c>
      <c r="C11" s="16" t="s">
        <v>13</v>
      </c>
      <c r="D11" s="17"/>
      <c r="E11" s="53" t="s">
        <v>39</v>
      </c>
      <c r="F11" s="213" t="s">
        <v>155</v>
      </c>
      <c r="G11" s="216" t="s">
        <v>155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</row>
    <row r="12" spans="1:137" ht="24" customHeight="1">
      <c r="A12" s="220"/>
      <c r="B12" s="46" t="s">
        <v>126</v>
      </c>
      <c r="C12" s="46" t="s">
        <v>102</v>
      </c>
      <c r="D12" s="88"/>
      <c r="E12" s="104" t="s">
        <v>39</v>
      </c>
      <c r="F12" s="214"/>
      <c r="G12" s="217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</row>
    <row r="13" spans="1:137" ht="24" customHeight="1">
      <c r="A13" s="220"/>
      <c r="B13" s="46" t="s">
        <v>103</v>
      </c>
      <c r="C13" s="86" t="s">
        <v>46</v>
      </c>
      <c r="D13" s="89"/>
      <c r="E13" s="87" t="s">
        <v>37</v>
      </c>
      <c r="F13" s="214"/>
      <c r="G13" s="217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</row>
    <row r="14" spans="1:137" ht="24" customHeight="1" thickBot="1">
      <c r="A14" s="221"/>
      <c r="B14" s="18" t="s">
        <v>128</v>
      </c>
      <c r="C14" s="90" t="s">
        <v>129</v>
      </c>
      <c r="D14" s="65"/>
      <c r="E14" s="104" t="s">
        <v>39</v>
      </c>
      <c r="F14" s="215"/>
      <c r="G14" s="217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</row>
    <row r="15" spans="1:137" ht="24" customHeight="1">
      <c r="A15" s="219" t="s">
        <v>30</v>
      </c>
      <c r="B15" s="222" t="s">
        <v>150</v>
      </c>
      <c r="C15" s="45" t="s">
        <v>17</v>
      </c>
      <c r="D15" s="21"/>
      <c r="E15" s="22" t="s">
        <v>37</v>
      </c>
      <c r="F15" s="225" t="s">
        <v>155</v>
      </c>
      <c r="G15" s="217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</row>
    <row r="16" spans="1:137" ht="24" customHeight="1">
      <c r="A16" s="220"/>
      <c r="B16" s="223"/>
      <c r="C16" s="26" t="s">
        <v>16</v>
      </c>
      <c r="D16" s="24"/>
      <c r="E16" s="106" t="s">
        <v>37</v>
      </c>
      <c r="F16" s="183"/>
      <c r="G16" s="217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</row>
    <row r="17" spans="1:137" ht="24" customHeight="1">
      <c r="A17" s="220"/>
      <c r="B17" s="223"/>
      <c r="C17" s="26" t="s">
        <v>14</v>
      </c>
      <c r="D17" s="24"/>
      <c r="E17" s="106" t="s">
        <v>39</v>
      </c>
      <c r="F17" s="183"/>
      <c r="G17" s="217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</row>
    <row r="18" spans="1:137" ht="24" customHeight="1">
      <c r="A18" s="220"/>
      <c r="B18" s="223"/>
      <c r="C18" s="26" t="s">
        <v>19</v>
      </c>
      <c r="D18" s="24"/>
      <c r="E18" s="106" t="s">
        <v>39</v>
      </c>
      <c r="F18" s="183"/>
      <c r="G18" s="217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</row>
    <row r="19" spans="1:137" ht="24" customHeight="1">
      <c r="A19" s="220"/>
      <c r="B19" s="223"/>
      <c r="C19" s="46" t="s">
        <v>105</v>
      </c>
      <c r="D19" s="24"/>
      <c r="E19" s="106" t="s">
        <v>39</v>
      </c>
      <c r="F19" s="183"/>
      <c r="G19" s="217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</row>
    <row r="20" spans="1:137" ht="24.95" customHeight="1" thickBot="1">
      <c r="A20" s="221"/>
      <c r="B20" s="224"/>
      <c r="C20" s="26" t="s">
        <v>18</v>
      </c>
      <c r="D20" s="19"/>
      <c r="E20" s="107" t="s">
        <v>41</v>
      </c>
      <c r="F20" s="215"/>
      <c r="G20" s="217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</row>
    <row r="21" spans="1:137" ht="47.1" customHeight="1">
      <c r="A21" s="219" t="s">
        <v>31</v>
      </c>
      <c r="B21" s="109" t="s">
        <v>20</v>
      </c>
      <c r="C21" s="20" t="s">
        <v>21</v>
      </c>
      <c r="D21" s="21"/>
      <c r="E21" s="22" t="s">
        <v>37</v>
      </c>
      <c r="F21" s="225" t="s">
        <v>158</v>
      </c>
      <c r="G21" s="217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</row>
    <row r="22" spans="1:137" ht="24.95" customHeight="1">
      <c r="A22" s="220"/>
      <c r="B22" s="186" t="s">
        <v>22</v>
      </c>
      <c r="C22" s="26" t="s">
        <v>24</v>
      </c>
      <c r="D22" s="27" t="s">
        <v>155</v>
      </c>
      <c r="E22" s="181" t="s">
        <v>39</v>
      </c>
      <c r="F22" s="183"/>
      <c r="G22" s="217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</row>
    <row r="23" spans="1:137" ht="24.95" customHeight="1">
      <c r="A23" s="220"/>
      <c r="B23" s="187"/>
      <c r="C23" s="26" t="s">
        <v>23</v>
      </c>
      <c r="D23" s="27" t="s">
        <v>155</v>
      </c>
      <c r="E23" s="182"/>
      <c r="F23" s="183"/>
      <c r="G23" s="217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</row>
    <row r="24" spans="1:137" ht="33" customHeight="1" thickBot="1">
      <c r="A24" s="221"/>
      <c r="B24" s="111" t="s">
        <v>25</v>
      </c>
      <c r="C24" s="28" t="s">
        <v>26</v>
      </c>
      <c r="D24" s="19"/>
      <c r="E24" s="107" t="s">
        <v>37</v>
      </c>
      <c r="F24" s="215"/>
      <c r="G24" s="217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</row>
    <row r="25" spans="1:137" ht="24" customHeight="1">
      <c r="A25" s="220" t="s">
        <v>27</v>
      </c>
      <c r="B25" s="222" t="s">
        <v>28</v>
      </c>
      <c r="C25" s="29" t="s">
        <v>29</v>
      </c>
      <c r="D25" s="30" t="s">
        <v>155</v>
      </c>
      <c r="E25" s="225" t="s">
        <v>41</v>
      </c>
      <c r="F25" s="225" t="s">
        <v>155</v>
      </c>
      <c r="G25" s="217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</row>
    <row r="26" spans="1:137" ht="24" customHeight="1">
      <c r="A26" s="220"/>
      <c r="B26" s="240"/>
      <c r="C26" s="31" t="s">
        <v>30</v>
      </c>
      <c r="D26" s="32" t="s">
        <v>156</v>
      </c>
      <c r="E26" s="183"/>
      <c r="F26" s="183"/>
      <c r="G26" s="217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</row>
    <row r="27" spans="1:137" ht="24" customHeight="1" thickBot="1">
      <c r="A27" s="220"/>
      <c r="B27" s="241"/>
      <c r="C27" s="33" t="s">
        <v>31</v>
      </c>
      <c r="D27" s="34" t="s">
        <v>156</v>
      </c>
      <c r="E27" s="215"/>
      <c r="F27" s="183"/>
      <c r="G27" s="217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</row>
    <row r="28" spans="1:137" ht="24" customHeight="1">
      <c r="A28" s="220"/>
      <c r="B28" s="222" t="s">
        <v>32</v>
      </c>
      <c r="C28" s="35" t="s">
        <v>33</v>
      </c>
      <c r="D28" s="36" t="s">
        <v>155</v>
      </c>
      <c r="E28" s="183" t="s">
        <v>39</v>
      </c>
      <c r="F28" s="183"/>
      <c r="G28" s="217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</row>
    <row r="29" spans="1:137" ht="24" customHeight="1">
      <c r="A29" s="220"/>
      <c r="B29" s="240"/>
      <c r="C29" s="31" t="s">
        <v>35</v>
      </c>
      <c r="D29" s="32" t="s">
        <v>155</v>
      </c>
      <c r="E29" s="183"/>
      <c r="F29" s="183"/>
      <c r="G29" s="217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</row>
    <row r="30" spans="1:137" ht="24.95" customHeight="1" thickBot="1">
      <c r="A30" s="221"/>
      <c r="B30" s="241"/>
      <c r="C30" s="68" t="s">
        <v>34</v>
      </c>
      <c r="D30" s="34" t="s">
        <v>155</v>
      </c>
      <c r="E30" s="215"/>
      <c r="F30" s="215"/>
      <c r="G30" s="218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</row>
    <row r="31" spans="1:137" ht="23.1" customHeight="1">
      <c r="A31" s="37" t="s">
        <v>36</v>
      </c>
      <c r="B31" s="41"/>
      <c r="C31" s="41"/>
      <c r="D31" s="81"/>
      <c r="E31" s="38" t="s">
        <v>37</v>
      </c>
      <c r="F31" s="39" t="s">
        <v>38</v>
      </c>
      <c r="G31" s="40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</row>
    <row r="32" spans="1:137" ht="23.1" customHeight="1">
      <c r="A32" s="133"/>
      <c r="B32" s="133"/>
      <c r="C32" s="133"/>
      <c r="D32" s="127"/>
      <c r="E32" s="38" t="s">
        <v>39</v>
      </c>
      <c r="F32" s="39" t="s">
        <v>40</v>
      </c>
      <c r="G32" s="40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</row>
    <row r="33" spans="1:137" ht="23.1" customHeight="1">
      <c r="A33" s="133"/>
      <c r="B33" s="133"/>
      <c r="C33" s="133"/>
      <c r="D33" s="127"/>
      <c r="E33" s="38" t="s">
        <v>41</v>
      </c>
      <c r="F33" s="39" t="s">
        <v>42</v>
      </c>
      <c r="G33" s="40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</row>
    <row r="34" spans="1:137" ht="23.1" customHeight="1">
      <c r="A34" s="116" t="s">
        <v>157</v>
      </c>
      <c r="B34" s="116"/>
      <c r="C34" s="133"/>
      <c r="D34" s="127"/>
      <c r="E34" s="38" t="s">
        <v>43</v>
      </c>
      <c r="F34" s="39" t="s">
        <v>44</v>
      </c>
      <c r="G34" s="40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</row>
    <row r="35" spans="1:137" ht="24.95" customHeight="1" thickBot="1">
      <c r="A35" s="69" t="s">
        <v>133</v>
      </c>
      <c r="B35" s="239"/>
      <c r="C35" s="239"/>
      <c r="D35" s="71" t="s">
        <v>151</v>
      </c>
      <c r="E35" s="84"/>
      <c r="F35" s="70"/>
      <c r="G35" s="70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</row>
    <row r="36" spans="1:137" ht="24.95" customHeight="1">
      <c r="A36" s="2"/>
      <c r="B36" s="2"/>
      <c r="C36" s="2"/>
      <c r="D36" s="3"/>
      <c r="E36" s="3"/>
      <c r="F36" s="3"/>
      <c r="G36" s="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</row>
    <row r="37" spans="1:137" ht="24.95" customHeight="1">
      <c r="A37" s="80" t="s">
        <v>45</v>
      </c>
      <c r="B37" s="42"/>
      <c r="C37" s="42"/>
      <c r="D37" s="120"/>
      <c r="E37" s="120"/>
      <c r="F37" s="120"/>
      <c r="G37" s="121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</row>
    <row r="38" spans="1:137" ht="24.95" customHeight="1">
      <c r="A38" s="6" t="s">
        <v>2</v>
      </c>
      <c r="B38" s="6" t="s">
        <v>3</v>
      </c>
      <c r="C38" s="74" t="s">
        <v>4</v>
      </c>
      <c r="D38" s="138"/>
      <c r="E38" s="139" t="s">
        <v>5</v>
      </c>
      <c r="F38" s="143"/>
      <c r="G38" s="140">
        <v>2024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</row>
    <row r="39" spans="1:137" ht="24.95" customHeight="1">
      <c r="A39" s="112"/>
      <c r="B39" s="7"/>
      <c r="C39" s="75"/>
      <c r="D39" s="122" t="s">
        <v>123</v>
      </c>
      <c r="E39" s="180" t="s">
        <v>5</v>
      </c>
      <c r="F39" s="122"/>
      <c r="G39" s="180">
        <v>2024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</row>
    <row r="40" spans="1:137" ht="24.95" customHeight="1">
      <c r="A40" s="8"/>
      <c r="B40" s="72"/>
      <c r="C40" s="205"/>
      <c r="D40" s="205"/>
      <c r="E40" s="205"/>
      <c r="F40" s="205"/>
      <c r="G40" s="205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</row>
    <row r="41" spans="1:137" ht="27.95" customHeight="1">
      <c r="A41" s="6" t="s">
        <v>6</v>
      </c>
      <c r="B41" s="6" t="s">
        <v>3</v>
      </c>
      <c r="C41" s="6" t="s">
        <v>124</v>
      </c>
      <c r="D41" s="9" t="s">
        <v>7</v>
      </c>
      <c r="E41" s="232" t="s">
        <v>122</v>
      </c>
      <c r="F41" s="233"/>
      <c r="G41" s="2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</row>
    <row r="42" spans="1:137" ht="24.95" customHeight="1">
      <c r="A42" s="112"/>
      <c r="B42" s="7"/>
      <c r="C42" s="85"/>
      <c r="D42" s="10" t="e">
        <f>IF(D43&gt;100,D43-100,D43)</f>
        <v>#VALUE!</v>
      </c>
      <c r="E42" s="209"/>
      <c r="F42" s="210"/>
      <c r="G42" s="211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</row>
    <row r="43" spans="1:137" ht="24.95" customHeight="1" thickBot="1">
      <c r="A43" s="37"/>
      <c r="B43" s="43" t="e">
        <f>IF(VALUE(MID($B42,9,1))=IF(MOD(MID($B42,1,1)*3+MID($B42,2,1)*2+MID($B42,3,1)*7+MID($B42,4,1)*6+MID($B42,5,1)*5+MID($B42,6,1)*4+MID($B42,7,1)*3+MID($B42,8,1)*2,11)=0,0,11-MOD(MID($B42,1,1)*3+MID($B42,2,1)*2+MID($B42,3,1)*7+MID($B42,4,1)*6+MID($B42,5,1)*5+MID($B42,6,1)*4+MID($B42,7,1)*3+MID($B42,8,1)*2,11)),"","Kennitala ekki í lagi")</f>
        <v>#VALUE!</v>
      </c>
      <c r="C43" s="94">
        <f>MAX(G38,G39)</f>
        <v>2024</v>
      </c>
      <c r="D43" s="95" t="e">
        <f>$C$43-(MID(B42,5,2)+1900)</f>
        <v>#VALUE!</v>
      </c>
      <c r="E43" s="238" t="e">
        <f>IF(D42&lt;=10,"Próftaki of ungur","")</f>
        <v>#VALUE!</v>
      </c>
      <c r="F43" s="238"/>
      <c r="G43" s="238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</row>
    <row r="44" spans="1:137" ht="24.95" customHeight="1" thickBot="1">
      <c r="A44" s="226" t="s">
        <v>8</v>
      </c>
      <c r="B44" s="227"/>
      <c r="C44" s="228"/>
      <c r="D44" s="13" t="s">
        <v>9</v>
      </c>
      <c r="E44" s="14" t="s">
        <v>10</v>
      </c>
      <c r="F44" s="13" t="s">
        <v>11</v>
      </c>
      <c r="G44" s="15" t="s">
        <v>12</v>
      </c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</row>
    <row r="45" spans="1:137" ht="24.95" customHeight="1" thickTop="1">
      <c r="A45" s="229" t="s">
        <v>30</v>
      </c>
      <c r="B45" s="250" t="s">
        <v>150</v>
      </c>
      <c r="C45" s="26" t="s">
        <v>146</v>
      </c>
      <c r="D45" s="44"/>
      <c r="E45" s="104"/>
      <c r="F45" s="182"/>
      <c r="G45" s="21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</row>
    <row r="46" spans="1:137" ht="24.95" customHeight="1">
      <c r="A46" s="220"/>
      <c r="B46" s="251"/>
      <c r="C46" s="26" t="s">
        <v>147</v>
      </c>
      <c r="D46" s="24"/>
      <c r="E46" s="106"/>
      <c r="F46" s="197"/>
      <c r="G46" s="21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</row>
    <row r="47" spans="1:137" ht="24.95" customHeight="1">
      <c r="A47" s="220"/>
      <c r="B47" s="251"/>
      <c r="C47" s="26" t="s">
        <v>148</v>
      </c>
      <c r="D47" s="24"/>
      <c r="E47" s="106"/>
      <c r="F47" s="197"/>
      <c r="G47" s="21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</row>
    <row r="48" spans="1:137" ht="24.95" customHeight="1">
      <c r="A48" s="220"/>
      <c r="B48" s="251"/>
      <c r="C48" s="46" t="s">
        <v>48</v>
      </c>
      <c r="D48" s="24"/>
      <c r="E48" s="106"/>
      <c r="F48" s="197"/>
      <c r="G48" s="21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</row>
    <row r="49" spans="1:137" ht="24.95" customHeight="1">
      <c r="A49" s="220"/>
      <c r="B49" s="251"/>
      <c r="C49" s="45" t="s">
        <v>47</v>
      </c>
      <c r="D49" s="24"/>
      <c r="E49" s="106"/>
      <c r="F49" s="197"/>
      <c r="G49" s="21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</row>
    <row r="50" spans="1:137" ht="24.95" customHeight="1" thickBot="1">
      <c r="A50" s="221"/>
      <c r="B50" s="252"/>
      <c r="C50" s="137" t="s">
        <v>104</v>
      </c>
      <c r="D50" s="19"/>
      <c r="E50" s="107"/>
      <c r="F50" s="230"/>
      <c r="G50" s="21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</row>
    <row r="51" spans="1:137" ht="24.95" customHeight="1">
      <c r="A51" s="220" t="s">
        <v>31</v>
      </c>
      <c r="B51" s="231" t="s">
        <v>50</v>
      </c>
      <c r="C51" s="45" t="s">
        <v>51</v>
      </c>
      <c r="D51" s="47"/>
      <c r="E51" s="183"/>
      <c r="F51" s="183"/>
      <c r="G51" s="21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</row>
    <row r="52" spans="1:137" ht="24.95" customHeight="1">
      <c r="A52" s="220"/>
      <c r="B52" s="202"/>
      <c r="C52" s="26" t="s">
        <v>52</v>
      </c>
      <c r="D52" s="27"/>
      <c r="E52" s="182"/>
      <c r="F52" s="183"/>
      <c r="G52" s="21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</row>
    <row r="53" spans="1:137" ht="23.1" customHeight="1">
      <c r="A53" s="220"/>
      <c r="B53" s="201" t="s">
        <v>22</v>
      </c>
      <c r="C53" s="26" t="s">
        <v>53</v>
      </c>
      <c r="D53" s="27"/>
      <c r="E53" s="181"/>
      <c r="F53" s="183"/>
      <c r="G53" s="21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</row>
    <row r="54" spans="1:137" ht="23.1" customHeight="1">
      <c r="A54" s="220"/>
      <c r="B54" s="202"/>
      <c r="C54" s="26" t="s">
        <v>54</v>
      </c>
      <c r="D54" s="48"/>
      <c r="E54" s="182"/>
      <c r="F54" s="183"/>
      <c r="G54" s="21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</row>
    <row r="55" spans="1:137" ht="33" customHeight="1" thickBot="1">
      <c r="A55" s="221"/>
      <c r="B55" s="49" t="s">
        <v>55</v>
      </c>
      <c r="C55" s="28" t="s">
        <v>56</v>
      </c>
      <c r="D55" s="19"/>
      <c r="E55" s="107"/>
      <c r="F55" s="215"/>
      <c r="G55" s="21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</row>
    <row r="56" spans="1:137" ht="24.95" customHeight="1">
      <c r="A56" s="220" t="s">
        <v>117</v>
      </c>
      <c r="B56" s="222" t="s">
        <v>57</v>
      </c>
      <c r="C56" s="45" t="s">
        <v>58</v>
      </c>
      <c r="D56" s="104"/>
      <c r="E56" s="183"/>
      <c r="F56" s="183"/>
      <c r="G56" s="21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</row>
    <row r="57" spans="1:137" ht="24.95" customHeight="1">
      <c r="A57" s="220"/>
      <c r="B57" s="240"/>
      <c r="C57" s="26" t="s">
        <v>59</v>
      </c>
      <c r="D57" s="106"/>
      <c r="E57" s="183"/>
      <c r="F57" s="183"/>
      <c r="G57" s="21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</row>
    <row r="58" spans="1:137" ht="24.95" customHeight="1" thickBot="1">
      <c r="A58" s="220"/>
      <c r="B58" s="241"/>
      <c r="C58" s="28" t="s">
        <v>60</v>
      </c>
      <c r="D58" s="107"/>
      <c r="E58" s="215"/>
      <c r="F58" s="183"/>
      <c r="G58" s="21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</row>
    <row r="59" spans="1:137" ht="24.95" customHeight="1">
      <c r="A59" s="220"/>
      <c r="B59" s="222" t="s">
        <v>61</v>
      </c>
      <c r="C59" s="45" t="s">
        <v>62</v>
      </c>
      <c r="D59" s="104"/>
      <c r="E59" s="183"/>
      <c r="F59" s="183"/>
      <c r="G59" s="21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</row>
    <row r="60" spans="1:137" ht="24.95" customHeight="1">
      <c r="A60" s="220"/>
      <c r="B60" s="240"/>
      <c r="C60" s="26" t="s">
        <v>63</v>
      </c>
      <c r="D60" s="106"/>
      <c r="E60" s="183"/>
      <c r="F60" s="183"/>
      <c r="G60" s="21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</row>
    <row r="61" spans="1:137" ht="24.95" customHeight="1">
      <c r="A61" s="220"/>
      <c r="B61" s="240"/>
      <c r="C61" s="26" t="s">
        <v>64</v>
      </c>
      <c r="D61" s="106"/>
      <c r="E61" s="183"/>
      <c r="F61" s="183"/>
      <c r="G61" s="21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</row>
    <row r="62" spans="1:137" ht="24.95" customHeight="1">
      <c r="A62" s="220"/>
      <c r="B62" s="240"/>
      <c r="C62" s="26" t="s">
        <v>65</v>
      </c>
      <c r="D62" s="106"/>
      <c r="E62" s="183"/>
      <c r="F62" s="183"/>
      <c r="G62" s="21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</row>
    <row r="63" spans="1:137" ht="24.95" customHeight="1" thickBot="1">
      <c r="A63" s="221"/>
      <c r="B63" s="241"/>
      <c r="C63" s="28" t="s">
        <v>66</v>
      </c>
      <c r="D63" s="107"/>
      <c r="E63" s="215"/>
      <c r="F63" s="215"/>
      <c r="G63" s="218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</row>
    <row r="64" spans="1:137" ht="23.1" customHeight="1">
      <c r="A64" s="37" t="s">
        <v>36</v>
      </c>
      <c r="B64" s="41"/>
      <c r="C64" s="41"/>
      <c r="D64" s="81"/>
      <c r="E64" s="38" t="s">
        <v>37</v>
      </c>
      <c r="F64" s="39" t="s">
        <v>38</v>
      </c>
      <c r="G64" s="40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</row>
    <row r="65" spans="1:137" ht="23.1" customHeight="1">
      <c r="A65" s="133"/>
      <c r="B65" s="133"/>
      <c r="C65" s="133"/>
      <c r="D65" s="127"/>
      <c r="E65" s="38" t="s">
        <v>39</v>
      </c>
      <c r="F65" s="39" t="s">
        <v>40</v>
      </c>
      <c r="G65" s="40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</row>
    <row r="66" spans="1:137" ht="23.1" customHeight="1">
      <c r="A66" s="133"/>
      <c r="B66" s="133"/>
      <c r="C66" s="133"/>
      <c r="D66" s="127"/>
      <c r="E66" s="38" t="s">
        <v>41</v>
      </c>
      <c r="F66" s="39" t="s">
        <v>42</v>
      </c>
      <c r="G66" s="40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</row>
    <row r="67" spans="1:137" ht="23.1" customHeight="1">
      <c r="A67" s="116"/>
      <c r="B67" s="116"/>
      <c r="C67" s="133"/>
      <c r="D67" s="127"/>
      <c r="E67" s="38" t="s">
        <v>43</v>
      </c>
      <c r="F67" s="39" t="s">
        <v>44</v>
      </c>
      <c r="G67" s="40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</row>
    <row r="68" spans="1:137" ht="23.1" customHeight="1">
      <c r="A68" s="133"/>
      <c r="B68" s="133"/>
      <c r="C68" s="133"/>
      <c r="D68" s="127"/>
      <c r="E68" s="82"/>
      <c r="F68" s="83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</row>
    <row r="69" spans="1:137" ht="23.1" customHeight="1">
      <c r="A69" s="133"/>
      <c r="B69" s="133"/>
      <c r="C69" s="133"/>
      <c r="D69" s="127"/>
      <c r="E69" s="82"/>
      <c r="F69" s="83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</row>
    <row r="70" spans="1:137" ht="24.95" customHeight="1" thickBot="1">
      <c r="A70" s="69" t="s">
        <v>134</v>
      </c>
      <c r="B70" s="105"/>
      <c r="C70" s="105"/>
      <c r="D70" s="71" t="s">
        <v>151</v>
      </c>
      <c r="E70" s="84"/>
      <c r="F70" s="70"/>
      <c r="G70" s="70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</row>
    <row r="71" spans="1:137" ht="24.95" customHeight="1">
      <c r="A71" s="2"/>
      <c r="B71" s="2"/>
      <c r="C71" s="2"/>
      <c r="D71" s="3"/>
      <c r="E71" s="3"/>
      <c r="F71" s="3"/>
      <c r="G71" s="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</row>
    <row r="72" spans="1:137" ht="24.95" customHeight="1">
      <c r="A72" s="159" t="s">
        <v>67</v>
      </c>
      <c r="B72" s="160"/>
      <c r="C72" s="160"/>
      <c r="D72" s="161"/>
      <c r="E72" s="161"/>
      <c r="F72" s="162"/>
      <c r="G72" s="163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</row>
    <row r="73" spans="1:137" ht="24.95" customHeight="1">
      <c r="A73" s="6" t="s">
        <v>2</v>
      </c>
      <c r="B73" s="6" t="s">
        <v>3</v>
      </c>
      <c r="C73" s="74" t="s">
        <v>4</v>
      </c>
      <c r="D73" s="138"/>
      <c r="E73" s="139" t="s">
        <v>5</v>
      </c>
      <c r="F73" s="143"/>
      <c r="G73" s="140">
        <v>2024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</row>
    <row r="74" spans="1:137" ht="24.95" customHeight="1">
      <c r="A74" s="112"/>
      <c r="B74" s="7"/>
      <c r="C74" s="75"/>
      <c r="D74" s="164" t="s">
        <v>130</v>
      </c>
      <c r="E74" s="156" t="s">
        <v>5</v>
      </c>
      <c r="F74" s="157"/>
      <c r="G74" s="158">
        <v>2024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</row>
    <row r="75" spans="1:137" ht="24.95" customHeight="1">
      <c r="A75" s="8"/>
      <c r="B75" s="72" t="e">
        <f>IF(VALUE(MID($B74,9,1))=IF(MOD(MID($B74,1,1)*3+MID($B74,2,1)*2+MID($B74,3,1)*7+MID($B74,4,1)*6+MID($B74,5,1)*5+MID($B74,6,1)*4+MID($B74,7,1)*3+MID($B74,8,1)*2,11)=0,0,11-MOD(MID($B74,1,1)*3+MID($B74,2,1)*2+MID($B74,3,1)*7+MID($B74,4,1)*6+MID($B74,5,1)*5+MID($B74,6,1)*4+MID($B74,7,1)*3+MID($B74,8,1)*2,11)),"","Kennitala ekki í lagi")</f>
        <v>#VALUE!</v>
      </c>
      <c r="C75" s="205"/>
      <c r="D75" s="205"/>
      <c r="E75" s="205"/>
      <c r="F75" s="205"/>
      <c r="G75" s="205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</row>
    <row r="76" spans="1:137" ht="27.95" customHeight="1">
      <c r="A76" s="6" t="s">
        <v>6</v>
      </c>
      <c r="B76" s="6" t="s">
        <v>3</v>
      </c>
      <c r="C76" s="6" t="s">
        <v>124</v>
      </c>
      <c r="D76" s="9" t="s">
        <v>7</v>
      </c>
      <c r="E76" s="232" t="s">
        <v>122</v>
      </c>
      <c r="F76" s="233"/>
      <c r="G76" s="2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</row>
    <row r="77" spans="1:137" ht="24.95" customHeight="1">
      <c r="A77" s="112"/>
      <c r="B77" s="7"/>
      <c r="C77" s="85"/>
      <c r="D77" s="10" t="e">
        <f>IF(D78&gt;100,D78-100,D78)</f>
        <v>#VALUE!</v>
      </c>
      <c r="E77" s="209" t="s">
        <v>154</v>
      </c>
      <c r="F77" s="210"/>
      <c r="G77" s="211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</row>
    <row r="78" spans="1:137" ht="24.95" customHeight="1" thickBot="1">
      <c r="A78" s="37"/>
      <c r="B78" s="43" t="e">
        <f>IF(VALUE(MID($B77,9,1))=IF(MOD(MID($B77,1,1)*3+MID($B77,2,1)*2+MID($B77,3,1)*7+MID($B77,4,1)*6+MID($B77,5,1)*5+MID($B77,6,1)*4+MID($B77,7,1)*3+MID($B77,8,1)*2,11)=0,0,11-MOD(MID($B77,1,1)*3+MID($B77,2,1)*2+MID($B77,3,1)*7+MID($B77,4,1)*6+MID($B77,5,1)*5+MID($B77,6,1)*4+MID($B77,7,1)*3+MID($B77,8,1)*2,11)),"","Kennitala ekki í lagi")</f>
        <v>#VALUE!</v>
      </c>
      <c r="C78" s="94">
        <f>MAX(G73,G74)</f>
        <v>2024</v>
      </c>
      <c r="D78" s="61" t="e">
        <f>$C$78-(MID(B77,5,2)+1900)</f>
        <v>#VALUE!</v>
      </c>
      <c r="E78" s="238" t="e">
        <f>IF(D77&lt;=10,"Próftaki of ungur","")</f>
        <v>#VALUE!</v>
      </c>
      <c r="F78" s="238"/>
      <c r="G78" s="238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</row>
    <row r="79" spans="1:137" ht="24.95" customHeight="1" thickBot="1">
      <c r="A79" s="100" t="s">
        <v>8</v>
      </c>
      <c r="B79" s="101"/>
      <c r="C79" s="102"/>
      <c r="D79" s="13" t="s">
        <v>9</v>
      </c>
      <c r="E79" s="13" t="s">
        <v>10</v>
      </c>
      <c r="F79" s="13" t="s">
        <v>11</v>
      </c>
      <c r="G79" s="50" t="s">
        <v>12</v>
      </c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</row>
    <row r="80" spans="1:137" ht="24.95" customHeight="1" thickTop="1">
      <c r="A80" s="242" t="s">
        <v>30</v>
      </c>
      <c r="B80" s="243" t="s">
        <v>150</v>
      </c>
      <c r="C80" s="51" t="s">
        <v>68</v>
      </c>
      <c r="D80" s="52"/>
      <c r="E80" s="106"/>
      <c r="F80" s="244"/>
      <c r="G80" s="245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</row>
    <row r="81" spans="1:137" ht="24.95" customHeight="1">
      <c r="A81" s="220"/>
      <c r="B81" s="240"/>
      <c r="C81" s="25" t="s">
        <v>69</v>
      </c>
      <c r="D81" s="24"/>
      <c r="E81" s="106"/>
      <c r="F81" s="183"/>
      <c r="G81" s="246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</row>
    <row r="82" spans="1:137" ht="24.95" customHeight="1">
      <c r="A82" s="220"/>
      <c r="B82" s="240"/>
      <c r="C82" s="25" t="s">
        <v>106</v>
      </c>
      <c r="D82" s="24"/>
      <c r="E82" s="106"/>
      <c r="F82" s="183"/>
      <c r="G82" s="246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</row>
    <row r="83" spans="1:137" ht="24.95" customHeight="1">
      <c r="A83" s="220"/>
      <c r="B83" s="240"/>
      <c r="C83" s="23" t="s">
        <v>70</v>
      </c>
      <c r="D83" s="24"/>
      <c r="E83" s="106"/>
      <c r="F83" s="183"/>
      <c r="G83" s="246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</row>
    <row r="84" spans="1:137" ht="24.95" customHeight="1">
      <c r="A84" s="220"/>
      <c r="B84" s="240"/>
      <c r="C84" s="23" t="s">
        <v>107</v>
      </c>
      <c r="D84" s="24"/>
      <c r="E84" s="106"/>
      <c r="F84" s="183"/>
      <c r="G84" s="246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</row>
    <row r="85" spans="1:137" ht="24.95" customHeight="1" thickBot="1">
      <c r="A85" s="221"/>
      <c r="B85" s="241"/>
      <c r="C85" s="54" t="s">
        <v>108</v>
      </c>
      <c r="D85" s="19"/>
      <c r="E85" s="107"/>
      <c r="F85" s="215"/>
      <c r="G85" s="246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</row>
    <row r="86" spans="1:137" ht="24.95" customHeight="1" thickBot="1">
      <c r="A86" s="147" t="s">
        <v>160</v>
      </c>
      <c r="B86" s="148" t="s">
        <v>163</v>
      </c>
      <c r="C86" s="60" t="s">
        <v>58</v>
      </c>
      <c r="D86" s="253"/>
      <c r="E86" s="254"/>
      <c r="F86" s="149"/>
      <c r="G86" s="246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</row>
    <row r="87" spans="1:137" ht="24.95" customHeight="1">
      <c r="A87" s="219" t="s">
        <v>31</v>
      </c>
      <c r="B87" s="248" t="s">
        <v>50</v>
      </c>
      <c r="C87" s="20" t="s">
        <v>71</v>
      </c>
      <c r="D87" s="146"/>
      <c r="E87" s="225"/>
      <c r="F87" s="225"/>
      <c r="G87" s="246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</row>
    <row r="88" spans="1:137" ht="30.75" customHeight="1">
      <c r="A88" s="220"/>
      <c r="B88" s="249"/>
      <c r="C88" s="55" t="s">
        <v>72</v>
      </c>
      <c r="D88" s="56"/>
      <c r="E88" s="182"/>
      <c r="F88" s="183"/>
      <c r="G88" s="246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</row>
    <row r="89" spans="1:137" ht="23.1" customHeight="1">
      <c r="A89" s="220"/>
      <c r="B89" s="186" t="s">
        <v>22</v>
      </c>
      <c r="C89" s="26" t="s">
        <v>73</v>
      </c>
      <c r="D89" s="48"/>
      <c r="E89" s="181"/>
      <c r="F89" s="183"/>
      <c r="G89" s="246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</row>
    <row r="90" spans="1:137" ht="23.1" customHeight="1">
      <c r="A90" s="220"/>
      <c r="B90" s="187"/>
      <c r="C90" s="26" t="s">
        <v>74</v>
      </c>
      <c r="D90" s="27"/>
      <c r="E90" s="182"/>
      <c r="F90" s="183"/>
      <c r="G90" s="246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</row>
    <row r="91" spans="1:137" ht="33" customHeight="1" thickBot="1">
      <c r="A91" s="221"/>
      <c r="B91" s="57" t="s">
        <v>55</v>
      </c>
      <c r="C91" s="28" t="s">
        <v>75</v>
      </c>
      <c r="D91" s="19"/>
      <c r="E91" s="107"/>
      <c r="F91" s="215"/>
      <c r="G91" s="246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</row>
    <row r="92" spans="1:137" ht="24.95" customHeight="1">
      <c r="A92" s="220" t="s">
        <v>118</v>
      </c>
      <c r="B92" s="222" t="s">
        <v>57</v>
      </c>
      <c r="C92" s="58" t="s">
        <v>76</v>
      </c>
      <c r="D92" s="22"/>
      <c r="E92" s="225"/>
      <c r="F92" s="183"/>
      <c r="G92" s="246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</row>
    <row r="93" spans="1:137" ht="24.95" customHeight="1">
      <c r="A93" s="220"/>
      <c r="B93" s="240"/>
      <c r="C93" s="26" t="s">
        <v>77</v>
      </c>
      <c r="D93" s="106"/>
      <c r="E93" s="183"/>
      <c r="F93" s="183"/>
      <c r="G93" s="246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</row>
    <row r="94" spans="1:137" ht="24.95" customHeight="1" thickBot="1">
      <c r="A94" s="220"/>
      <c r="B94" s="241"/>
      <c r="C94" s="28" t="s">
        <v>78</v>
      </c>
      <c r="D94" s="107"/>
      <c r="E94" s="215"/>
      <c r="F94" s="183"/>
      <c r="G94" s="246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</row>
    <row r="95" spans="1:137" ht="24.95" customHeight="1">
      <c r="A95" s="220"/>
      <c r="B95" s="240" t="s">
        <v>32</v>
      </c>
      <c r="C95" s="45" t="s">
        <v>79</v>
      </c>
      <c r="D95" s="104"/>
      <c r="E95" s="183"/>
      <c r="F95" s="183"/>
      <c r="G95" s="246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</row>
    <row r="96" spans="1:137" ht="24.95" customHeight="1">
      <c r="A96" s="220"/>
      <c r="B96" s="240"/>
      <c r="C96" s="26" t="s">
        <v>80</v>
      </c>
      <c r="D96" s="106"/>
      <c r="E96" s="183"/>
      <c r="F96" s="183"/>
      <c r="G96" s="246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</row>
    <row r="97" spans="1:137" ht="24.95" customHeight="1" thickBot="1">
      <c r="A97" s="221"/>
      <c r="B97" s="241"/>
      <c r="C97" s="28" t="s">
        <v>81</v>
      </c>
      <c r="D97" s="107"/>
      <c r="E97" s="215"/>
      <c r="F97" s="215"/>
      <c r="G97" s="24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</row>
    <row r="98" spans="1:137" ht="24.95" customHeight="1">
      <c r="A98" s="37" t="s">
        <v>36</v>
      </c>
      <c r="B98" s="41"/>
      <c r="C98" s="41"/>
      <c r="D98" s="81"/>
      <c r="E98" s="38" t="s">
        <v>37</v>
      </c>
      <c r="F98" s="39" t="s">
        <v>38</v>
      </c>
      <c r="G98" s="40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</row>
    <row r="99" spans="1:137" ht="24.95" customHeight="1">
      <c r="A99" s="133"/>
      <c r="B99" s="133"/>
      <c r="C99" s="133"/>
      <c r="D99" s="127"/>
      <c r="E99" s="38" t="s">
        <v>39</v>
      </c>
      <c r="F99" s="39" t="s">
        <v>40</v>
      </c>
      <c r="G99" s="40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</row>
    <row r="100" spans="1:137" ht="24.95" customHeight="1">
      <c r="A100" s="133"/>
      <c r="B100" s="133"/>
      <c r="C100" s="133"/>
      <c r="D100" s="127"/>
      <c r="E100" s="38" t="s">
        <v>41</v>
      </c>
      <c r="F100" s="39" t="s">
        <v>42</v>
      </c>
      <c r="G100" s="40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</row>
    <row r="101" spans="1:137" ht="24.95" customHeight="1">
      <c r="A101" s="116"/>
      <c r="B101" s="116"/>
      <c r="C101" s="133"/>
      <c r="D101" s="127"/>
      <c r="E101" s="38" t="s">
        <v>43</v>
      </c>
      <c r="F101" s="39" t="s">
        <v>44</v>
      </c>
      <c r="G101" s="40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</row>
    <row r="102" spans="1:137" ht="24.95" customHeight="1" thickBot="1">
      <c r="A102" s="69" t="s">
        <v>135</v>
      </c>
      <c r="B102" s="105"/>
      <c r="C102" s="105"/>
      <c r="D102" s="71" t="s">
        <v>151</v>
      </c>
      <c r="E102" s="84"/>
      <c r="F102" s="70"/>
      <c r="G102" s="70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</row>
    <row r="103" spans="1:137" ht="24.95" customHeight="1">
      <c r="A103" s="2"/>
      <c r="B103" s="2"/>
      <c r="C103" s="2"/>
      <c r="D103" s="3"/>
      <c r="E103" s="3"/>
      <c r="F103" s="3"/>
      <c r="G103" s="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</row>
    <row r="104" spans="1:137" ht="24.95" customHeight="1">
      <c r="A104" s="168" t="s">
        <v>82</v>
      </c>
      <c r="B104" s="169"/>
      <c r="C104" s="169"/>
      <c r="D104" s="170"/>
      <c r="E104" s="170"/>
      <c r="F104" s="171"/>
      <c r="G104" s="172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</row>
    <row r="105" spans="1:137" ht="24.95" customHeight="1">
      <c r="A105" s="6" t="s">
        <v>2</v>
      </c>
      <c r="B105" s="6" t="s">
        <v>3</v>
      </c>
      <c r="C105" s="74" t="s">
        <v>4</v>
      </c>
      <c r="D105" s="138"/>
      <c r="E105" s="139" t="s">
        <v>5</v>
      </c>
      <c r="F105" s="143"/>
      <c r="G105" s="140">
        <v>2024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</row>
    <row r="106" spans="1:137" ht="24.95" customHeight="1">
      <c r="A106" s="112"/>
      <c r="B106" s="7"/>
      <c r="C106" s="75"/>
      <c r="D106" s="173" t="s">
        <v>131</v>
      </c>
      <c r="E106" s="165" t="s">
        <v>5</v>
      </c>
      <c r="F106" s="166"/>
      <c r="G106" s="167">
        <v>2024</v>
      </c>
      <c r="H106" s="134"/>
      <c r="I106" s="134"/>
      <c r="J106" s="135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</row>
    <row r="107" spans="1:137" ht="24.95" customHeight="1">
      <c r="A107" s="8"/>
      <c r="B107" s="78" t="e">
        <f>IF(VALUE(MID($B106,9,1))=IF(MOD(MID($B106,1,1)*3+MID($B106,2,1)*2+MID($B106,3,1)*7+MID($B106,4,1)*6+MID($B106,5,1)*5+MID($B106,6,1)*4+MID($B106,7,1)*3+MID($B106,8,1)*2,11)=0,0,11-MOD(MID($B106,1,1)*3+MID($B106,2,1)*2+MID($B106,3,1)*7+MID($B106,4,1)*6+MID($B106,5,1)*5+MID($B106,6,1)*4+MID($B106,7,1)*3+MID($B106,8,1)*2,11)),"","Kennitala ekki í lagi")</f>
        <v>#VALUE!</v>
      </c>
      <c r="C107" s="205"/>
      <c r="D107" s="205"/>
      <c r="E107" s="205"/>
      <c r="F107" s="205"/>
      <c r="G107" s="205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</row>
    <row r="108" spans="1:137" ht="27.95" customHeight="1">
      <c r="A108" s="6" t="s">
        <v>6</v>
      </c>
      <c r="B108" s="6" t="s">
        <v>3</v>
      </c>
      <c r="C108" s="6" t="s">
        <v>124</v>
      </c>
      <c r="D108" s="9" t="s">
        <v>7</v>
      </c>
      <c r="E108" s="232" t="s">
        <v>122</v>
      </c>
      <c r="F108" s="233"/>
      <c r="G108" s="2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</row>
    <row r="109" spans="1:137" ht="24.95" customHeight="1">
      <c r="A109" s="112"/>
      <c r="B109" s="7"/>
      <c r="C109" s="85"/>
      <c r="D109" s="10" t="e">
        <f>IF(D110&gt;100,D110-100,D110)</f>
        <v>#VALUE!</v>
      </c>
      <c r="E109" s="209"/>
      <c r="F109" s="210"/>
      <c r="G109" s="211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</row>
    <row r="110" spans="1:137" ht="24.95" customHeight="1" thickBot="1">
      <c r="A110" s="37"/>
      <c r="B110" s="43" t="e">
        <f>IF(VALUE(MID($B109,9,1))=IF(MOD(MID($B109,1,1)*3+MID($B109,2,1)*2+MID($B109,3,1)*7+MID($B109,4,1)*6+MID($B109,5,1)*5+MID($B109,6,1)*4+MID($B109,7,1)*3+MID($B109,8,1)*2,11)=0,0,11-MOD(MID($B109,1,1)*3+MID($B109,2,1)*2+MID($B109,3,1)*7+MID($B109,4,1)*6+MID($B109,5,1)*5+MID($B109,6,1)*4+MID($B109,7,1)*3+MID($B109,8,1)*2,11)),"","Kennitala ekki í lagi")</f>
        <v>#VALUE!</v>
      </c>
      <c r="C110" s="94">
        <f>MAX(G105,G106)</f>
        <v>2024</v>
      </c>
      <c r="D110" s="91" t="e">
        <f>C110-(MID(B109,5,2)+1900)</f>
        <v>#VALUE!</v>
      </c>
      <c r="E110" s="238" t="e">
        <f>IF(D109&lt;=10,"Próftaki of ungur","")</f>
        <v>#VALUE!</v>
      </c>
      <c r="F110" s="238"/>
      <c r="G110" s="238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</row>
    <row r="111" spans="1:137" ht="24.95" customHeight="1" thickBot="1">
      <c r="A111" s="100" t="s">
        <v>8</v>
      </c>
      <c r="B111" s="101"/>
      <c r="C111" s="102"/>
      <c r="D111" s="13" t="s">
        <v>9</v>
      </c>
      <c r="E111" s="13" t="s">
        <v>10</v>
      </c>
      <c r="F111" s="13" t="s">
        <v>11</v>
      </c>
      <c r="G111" s="50" t="s">
        <v>12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</row>
    <row r="112" spans="1:137" ht="24.95" customHeight="1" thickTop="1">
      <c r="A112" s="242" t="s">
        <v>30</v>
      </c>
      <c r="B112" s="243" t="s">
        <v>150</v>
      </c>
      <c r="C112" s="51" t="s">
        <v>84</v>
      </c>
      <c r="D112" s="52"/>
      <c r="E112" s="53"/>
      <c r="F112" s="244"/>
      <c r="G112" s="245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  <c r="DT112" s="134"/>
      <c r="DU112" s="134"/>
      <c r="DV112" s="134"/>
      <c r="DW112" s="134"/>
      <c r="DX112" s="134"/>
      <c r="DY112" s="134"/>
      <c r="DZ112" s="134"/>
      <c r="EA112" s="134"/>
      <c r="EB112" s="134"/>
      <c r="EC112" s="134"/>
      <c r="ED112" s="134"/>
      <c r="EE112" s="134"/>
      <c r="EF112" s="134"/>
      <c r="EG112" s="134"/>
    </row>
    <row r="113" spans="1:137" ht="24.95" customHeight="1">
      <c r="A113" s="220"/>
      <c r="B113" s="240"/>
      <c r="C113" s="23" t="s">
        <v>83</v>
      </c>
      <c r="D113" s="24"/>
      <c r="E113" s="106"/>
      <c r="F113" s="183"/>
      <c r="G113" s="246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  <c r="DT113" s="134"/>
      <c r="DU113" s="134"/>
      <c r="DV113" s="134"/>
      <c r="DW113" s="134"/>
      <c r="DX113" s="134"/>
      <c r="DY113" s="134"/>
      <c r="DZ113" s="134"/>
      <c r="EA113" s="134"/>
      <c r="EB113" s="134"/>
      <c r="EC113" s="134"/>
      <c r="ED113" s="134"/>
      <c r="EE113" s="134"/>
      <c r="EF113" s="134"/>
      <c r="EG113" s="134"/>
    </row>
    <row r="114" spans="1:137" ht="24.95" customHeight="1">
      <c r="A114" s="220"/>
      <c r="B114" s="240"/>
      <c r="C114" s="25" t="s">
        <v>94</v>
      </c>
      <c r="D114" s="24"/>
      <c r="E114" s="106"/>
      <c r="F114" s="183"/>
      <c r="G114" s="246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  <c r="CW114" s="134"/>
      <c r="CX114" s="134"/>
      <c r="CY114" s="134"/>
      <c r="CZ114" s="134"/>
      <c r="DA114" s="134"/>
      <c r="DB114" s="134"/>
      <c r="DC114" s="134"/>
      <c r="DD114" s="134"/>
      <c r="DE114" s="134"/>
      <c r="DF114" s="134"/>
      <c r="DG114" s="134"/>
      <c r="DH114" s="134"/>
      <c r="DI114" s="134"/>
      <c r="DJ114" s="134"/>
      <c r="DK114" s="134"/>
      <c r="DL114" s="134"/>
      <c r="DM114" s="134"/>
      <c r="DN114" s="134"/>
      <c r="DO114" s="134"/>
      <c r="DP114" s="134"/>
      <c r="DQ114" s="134"/>
      <c r="DR114" s="134"/>
      <c r="DS114" s="134"/>
      <c r="DT114" s="134"/>
      <c r="DU114" s="134"/>
      <c r="DV114" s="134"/>
      <c r="DW114" s="134"/>
      <c r="DX114" s="134"/>
      <c r="DY114" s="134"/>
      <c r="DZ114" s="134"/>
      <c r="EA114" s="134"/>
      <c r="EB114" s="134"/>
      <c r="EC114" s="134"/>
      <c r="ED114" s="134"/>
      <c r="EE114" s="134"/>
      <c r="EF114" s="134"/>
      <c r="EG114" s="134"/>
    </row>
    <row r="115" spans="1:137" ht="24.95" customHeight="1">
      <c r="A115" s="220"/>
      <c r="B115" s="240"/>
      <c r="C115" s="23" t="s">
        <v>109</v>
      </c>
      <c r="D115" s="24"/>
      <c r="E115" s="106"/>
      <c r="F115" s="183"/>
      <c r="G115" s="246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  <c r="CW115" s="134"/>
      <c r="CX115" s="134"/>
      <c r="CY115" s="134"/>
      <c r="CZ115" s="134"/>
      <c r="DA115" s="134"/>
      <c r="DB115" s="134"/>
      <c r="DC115" s="134"/>
      <c r="DD115" s="134"/>
      <c r="DE115" s="134"/>
      <c r="DF115" s="134"/>
      <c r="DG115" s="134"/>
      <c r="DH115" s="134"/>
      <c r="DI115" s="134"/>
      <c r="DJ115" s="134"/>
      <c r="DK115" s="134"/>
      <c r="DL115" s="134"/>
      <c r="DM115" s="134"/>
      <c r="DN115" s="134"/>
      <c r="DO115" s="134"/>
      <c r="DP115" s="134"/>
      <c r="DQ115" s="134"/>
      <c r="DR115" s="134"/>
      <c r="DS115" s="134"/>
      <c r="DT115" s="134"/>
      <c r="DU115" s="134"/>
      <c r="DV115" s="134"/>
      <c r="DW115" s="134"/>
      <c r="DX115" s="134"/>
      <c r="DY115" s="134"/>
      <c r="DZ115" s="134"/>
      <c r="EA115" s="134"/>
      <c r="EB115" s="134"/>
      <c r="EC115" s="134"/>
      <c r="ED115" s="134"/>
      <c r="EE115" s="134"/>
      <c r="EF115" s="134"/>
      <c r="EG115" s="134"/>
    </row>
    <row r="116" spans="1:137" ht="24.95" customHeight="1">
      <c r="A116" s="220"/>
      <c r="B116" s="240"/>
      <c r="C116" s="23" t="s">
        <v>110</v>
      </c>
      <c r="D116" s="24"/>
      <c r="E116" s="106"/>
      <c r="F116" s="183"/>
      <c r="G116" s="246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  <c r="DR116" s="134"/>
      <c r="DS116" s="134"/>
      <c r="DT116" s="134"/>
      <c r="DU116" s="134"/>
      <c r="DV116" s="134"/>
      <c r="DW116" s="134"/>
      <c r="DX116" s="134"/>
      <c r="DY116" s="134"/>
      <c r="DZ116" s="134"/>
      <c r="EA116" s="134"/>
      <c r="EB116" s="134"/>
      <c r="EC116" s="134"/>
      <c r="ED116" s="134"/>
      <c r="EE116" s="134"/>
      <c r="EF116" s="134"/>
      <c r="EG116" s="134"/>
    </row>
    <row r="117" spans="1:137" ht="30" customHeight="1" thickBot="1">
      <c r="A117" s="221"/>
      <c r="B117" s="241"/>
      <c r="C117" s="136" t="s">
        <v>49</v>
      </c>
      <c r="D117" s="19"/>
      <c r="E117" s="107"/>
      <c r="F117" s="215"/>
      <c r="G117" s="246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</row>
    <row r="118" spans="1:137" ht="30" customHeight="1" thickBot="1">
      <c r="A118" s="152" t="s">
        <v>160</v>
      </c>
      <c r="B118" s="153" t="s">
        <v>162</v>
      </c>
      <c r="C118" s="154" t="s">
        <v>59</v>
      </c>
      <c r="D118" s="253"/>
      <c r="E118" s="254"/>
      <c r="F118" s="155"/>
      <c r="G118" s="246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F118" s="134"/>
      <c r="DG118" s="134"/>
      <c r="DH118" s="134"/>
      <c r="DI118" s="134"/>
      <c r="DJ118" s="134"/>
      <c r="DK118" s="134"/>
      <c r="DL118" s="134"/>
      <c r="DM118" s="134"/>
      <c r="DN118" s="134"/>
      <c r="DO118" s="134"/>
      <c r="DP118" s="134"/>
      <c r="DQ118" s="134"/>
      <c r="DR118" s="134"/>
      <c r="DS118" s="134"/>
      <c r="DT118" s="134"/>
      <c r="DU118" s="134"/>
      <c r="DV118" s="134"/>
      <c r="DW118" s="134"/>
      <c r="DX118" s="134"/>
      <c r="DY118" s="134"/>
      <c r="DZ118" s="134"/>
      <c r="EA118" s="134"/>
      <c r="EB118" s="134"/>
      <c r="EC118" s="134"/>
      <c r="ED118" s="134"/>
      <c r="EE118" s="134"/>
      <c r="EF118" s="134"/>
      <c r="EG118" s="134"/>
    </row>
    <row r="119" spans="1:137" ht="24.95" customHeight="1">
      <c r="A119" s="220" t="s">
        <v>31</v>
      </c>
      <c r="B119" s="187" t="s">
        <v>50</v>
      </c>
      <c r="C119" s="145" t="s">
        <v>149</v>
      </c>
      <c r="D119" s="59"/>
      <c r="E119" s="183"/>
      <c r="F119" s="183"/>
      <c r="G119" s="246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4"/>
      <c r="DT119" s="134"/>
      <c r="DU119" s="134"/>
      <c r="DV119" s="134"/>
      <c r="DW119" s="134"/>
      <c r="DX119" s="134"/>
      <c r="DY119" s="134"/>
      <c r="DZ119" s="134"/>
      <c r="EA119" s="134"/>
      <c r="EB119" s="134"/>
      <c r="EC119" s="134"/>
      <c r="ED119" s="134"/>
      <c r="EE119" s="134"/>
      <c r="EF119" s="134"/>
      <c r="EG119" s="134"/>
    </row>
    <row r="120" spans="1:137" ht="24.95" customHeight="1">
      <c r="A120" s="220"/>
      <c r="B120" s="249"/>
      <c r="C120" s="23" t="s">
        <v>111</v>
      </c>
      <c r="D120" s="56"/>
      <c r="E120" s="182"/>
      <c r="F120" s="183"/>
      <c r="G120" s="246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4"/>
      <c r="DT120" s="134"/>
      <c r="DU120" s="134"/>
      <c r="DV120" s="134"/>
      <c r="DW120" s="134"/>
      <c r="DX120" s="134"/>
      <c r="DY120" s="134"/>
      <c r="DZ120" s="134"/>
      <c r="EA120" s="134"/>
      <c r="EB120" s="134"/>
      <c r="EC120" s="134"/>
      <c r="ED120" s="134"/>
      <c r="EE120" s="134"/>
      <c r="EF120" s="134"/>
      <c r="EG120" s="134"/>
    </row>
    <row r="121" spans="1:137" ht="23.1" customHeight="1">
      <c r="A121" s="220"/>
      <c r="B121" s="186" t="s">
        <v>22</v>
      </c>
      <c r="C121" s="26" t="s">
        <v>86</v>
      </c>
      <c r="D121" s="48"/>
      <c r="E121" s="181"/>
      <c r="F121" s="183"/>
      <c r="G121" s="246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F121" s="134"/>
      <c r="DG121" s="134"/>
      <c r="DH121" s="134"/>
      <c r="DI121" s="134"/>
      <c r="DJ121" s="134"/>
      <c r="DK121" s="134"/>
      <c r="DL121" s="134"/>
      <c r="DM121" s="134"/>
      <c r="DN121" s="134"/>
      <c r="DO121" s="134"/>
      <c r="DP121" s="134"/>
      <c r="DQ121" s="134"/>
      <c r="DR121" s="134"/>
      <c r="DS121" s="134"/>
      <c r="DT121" s="134"/>
      <c r="DU121" s="134"/>
      <c r="DV121" s="134"/>
      <c r="DW121" s="134"/>
      <c r="DX121" s="134"/>
      <c r="DY121" s="134"/>
      <c r="DZ121" s="134"/>
      <c r="EA121" s="134"/>
      <c r="EB121" s="134"/>
      <c r="EC121" s="134"/>
      <c r="ED121" s="134"/>
      <c r="EE121" s="134"/>
      <c r="EF121" s="134"/>
      <c r="EG121" s="134"/>
    </row>
    <row r="122" spans="1:137" ht="23.1" customHeight="1">
      <c r="A122" s="220"/>
      <c r="B122" s="187"/>
      <c r="C122" s="26" t="s">
        <v>87</v>
      </c>
      <c r="D122" s="27"/>
      <c r="E122" s="182"/>
      <c r="F122" s="183"/>
      <c r="G122" s="246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F122" s="134"/>
      <c r="DG122" s="134"/>
      <c r="DH122" s="134"/>
      <c r="DI122" s="134"/>
      <c r="DJ122" s="134"/>
      <c r="DK122" s="134"/>
      <c r="DL122" s="134"/>
      <c r="DM122" s="134"/>
      <c r="DN122" s="134"/>
      <c r="DO122" s="134"/>
      <c r="DP122" s="134"/>
      <c r="DQ122" s="134"/>
      <c r="DR122" s="134"/>
      <c r="DS122" s="134"/>
      <c r="DT122" s="134"/>
      <c r="DU122" s="134"/>
      <c r="DV122" s="134"/>
      <c r="DW122" s="134"/>
      <c r="DX122" s="134"/>
      <c r="DY122" s="134"/>
      <c r="DZ122" s="134"/>
      <c r="EA122" s="134"/>
      <c r="EB122" s="134"/>
      <c r="EC122" s="134"/>
      <c r="ED122" s="134"/>
      <c r="EE122" s="134"/>
      <c r="EF122" s="134"/>
      <c r="EG122" s="134"/>
    </row>
    <row r="123" spans="1:137" ht="33.75" customHeight="1" thickBot="1">
      <c r="A123" s="221"/>
      <c r="B123" s="57" t="s">
        <v>55</v>
      </c>
      <c r="C123" s="28" t="s">
        <v>88</v>
      </c>
      <c r="D123" s="19"/>
      <c r="E123" s="107"/>
      <c r="F123" s="215"/>
      <c r="G123" s="246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F123" s="134"/>
      <c r="DG123" s="134"/>
      <c r="DH123" s="134"/>
      <c r="DI123" s="134"/>
      <c r="DJ123" s="134"/>
      <c r="DK123" s="134"/>
      <c r="DL123" s="134"/>
      <c r="DM123" s="134"/>
      <c r="DN123" s="134"/>
      <c r="DO123" s="134"/>
      <c r="DP123" s="134"/>
      <c r="DQ123" s="134"/>
      <c r="DR123" s="134"/>
      <c r="DS123" s="134"/>
      <c r="DT123" s="134"/>
      <c r="DU123" s="134"/>
      <c r="DV123" s="134"/>
      <c r="DW123" s="134"/>
      <c r="DX123" s="134"/>
      <c r="DY123" s="134"/>
      <c r="DZ123" s="134"/>
      <c r="EA123" s="134"/>
      <c r="EB123" s="134"/>
      <c r="EC123" s="134"/>
      <c r="ED123" s="134"/>
      <c r="EE123" s="134"/>
      <c r="EF123" s="134"/>
      <c r="EG123" s="134"/>
    </row>
    <row r="124" spans="1:137" ht="24.95" customHeight="1">
      <c r="A124" s="220" t="s">
        <v>119</v>
      </c>
      <c r="B124" s="240" t="s">
        <v>57</v>
      </c>
      <c r="C124" s="60" t="s">
        <v>89</v>
      </c>
      <c r="D124" s="104"/>
      <c r="E124" s="262"/>
      <c r="F124" s="183"/>
      <c r="G124" s="246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F124" s="134"/>
      <c r="DG124" s="134"/>
      <c r="DH124" s="134"/>
      <c r="DI124" s="134"/>
      <c r="DJ124" s="134"/>
      <c r="DK124" s="134"/>
      <c r="DL124" s="134"/>
      <c r="DM124" s="134"/>
      <c r="DN124" s="134"/>
      <c r="DO124" s="134"/>
      <c r="DP124" s="134"/>
      <c r="DQ124" s="134"/>
      <c r="DR124" s="134"/>
      <c r="DS124" s="134"/>
      <c r="DT124" s="134"/>
      <c r="DU124" s="134"/>
      <c r="DV124" s="134"/>
      <c r="DW124" s="134"/>
      <c r="DX124" s="134"/>
      <c r="DY124" s="134"/>
      <c r="DZ124" s="134"/>
      <c r="EA124" s="134"/>
      <c r="EB124" s="134"/>
      <c r="EC124" s="134"/>
      <c r="ED124" s="134"/>
      <c r="EE124" s="134"/>
      <c r="EF124" s="134"/>
      <c r="EG124" s="134"/>
    </row>
    <row r="125" spans="1:137" ht="24.95" customHeight="1">
      <c r="A125" s="220"/>
      <c r="B125" s="240"/>
      <c r="C125" s="26" t="s">
        <v>90</v>
      </c>
      <c r="D125" s="106"/>
      <c r="E125" s="262"/>
      <c r="F125" s="183"/>
      <c r="G125" s="246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F125" s="134"/>
      <c r="DG125" s="134"/>
      <c r="DH125" s="134"/>
      <c r="DI125" s="134"/>
      <c r="DJ125" s="134"/>
      <c r="DK125" s="134"/>
      <c r="DL125" s="134"/>
      <c r="DM125" s="134"/>
      <c r="DN125" s="134"/>
      <c r="DO125" s="134"/>
      <c r="DP125" s="134"/>
      <c r="DQ125" s="134"/>
      <c r="DR125" s="134"/>
      <c r="DS125" s="134"/>
      <c r="DT125" s="134"/>
      <c r="DU125" s="134"/>
      <c r="DV125" s="134"/>
      <c r="DW125" s="134"/>
      <c r="DX125" s="134"/>
      <c r="DY125" s="134"/>
      <c r="DZ125" s="134"/>
      <c r="EA125" s="134"/>
      <c r="EB125" s="134"/>
      <c r="EC125" s="134"/>
      <c r="ED125" s="134"/>
      <c r="EE125" s="134"/>
      <c r="EF125" s="134"/>
      <c r="EG125" s="134"/>
    </row>
    <row r="126" spans="1:137" ht="24.95" customHeight="1" thickBot="1">
      <c r="A126" s="221"/>
      <c r="B126" s="241"/>
      <c r="C126" s="28" t="s">
        <v>91</v>
      </c>
      <c r="D126" s="107"/>
      <c r="E126" s="263"/>
      <c r="F126" s="215"/>
      <c r="G126" s="24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</row>
    <row r="127" spans="1:137" ht="24.95" customHeight="1">
      <c r="A127" s="37" t="s">
        <v>36</v>
      </c>
      <c r="B127" s="41"/>
      <c r="C127" s="41"/>
      <c r="D127" s="81"/>
      <c r="E127" s="38" t="s">
        <v>37</v>
      </c>
      <c r="F127" s="39" t="s">
        <v>38</v>
      </c>
      <c r="G127" s="40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  <c r="CW127" s="134"/>
      <c r="CX127" s="134"/>
      <c r="CY127" s="134"/>
      <c r="CZ127" s="134"/>
      <c r="DA127" s="134"/>
      <c r="DB127" s="134"/>
      <c r="DC127" s="134"/>
      <c r="DD127" s="134"/>
      <c r="DE127" s="134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</row>
    <row r="128" spans="1:137" ht="24.95" customHeight="1">
      <c r="A128" s="133"/>
      <c r="B128" s="133"/>
      <c r="C128" s="133"/>
      <c r="D128" s="127"/>
      <c r="E128" s="38" t="s">
        <v>39</v>
      </c>
      <c r="F128" s="39" t="s">
        <v>40</v>
      </c>
      <c r="G128" s="40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  <c r="CW128" s="134"/>
      <c r="CX128" s="134"/>
      <c r="CY128" s="134"/>
      <c r="CZ128" s="134"/>
      <c r="DA128" s="13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</row>
    <row r="129" spans="1:137" ht="24.95" customHeight="1">
      <c r="A129" s="133"/>
      <c r="B129" s="133"/>
      <c r="C129" s="133"/>
      <c r="D129" s="127"/>
      <c r="E129" s="38" t="s">
        <v>41</v>
      </c>
      <c r="F129" s="39" t="s">
        <v>42</v>
      </c>
      <c r="G129" s="40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  <c r="DT129" s="134"/>
      <c r="DU129" s="134"/>
      <c r="DV129" s="134"/>
      <c r="DW129" s="134"/>
      <c r="DX129" s="134"/>
      <c r="DY129" s="134"/>
      <c r="DZ129" s="134"/>
      <c r="EA129" s="134"/>
      <c r="EB129" s="134"/>
      <c r="EC129" s="134"/>
      <c r="ED129" s="134"/>
      <c r="EE129" s="134"/>
      <c r="EF129" s="134"/>
      <c r="EG129" s="134"/>
    </row>
    <row r="130" spans="1:137" ht="24.95" customHeight="1">
      <c r="A130" s="116"/>
      <c r="B130" s="116"/>
      <c r="C130" s="133"/>
      <c r="D130" s="127"/>
      <c r="E130" s="38" t="s">
        <v>43</v>
      </c>
      <c r="F130" s="39" t="s">
        <v>44</v>
      </c>
      <c r="G130" s="40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  <c r="CW130" s="134"/>
      <c r="CX130" s="134"/>
      <c r="CY130" s="134"/>
      <c r="CZ130" s="134"/>
      <c r="DA130" s="13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4"/>
      <c r="DQ130" s="134"/>
      <c r="DR130" s="134"/>
      <c r="DS130" s="134"/>
      <c r="DT130" s="134"/>
      <c r="DU130" s="134"/>
      <c r="DV130" s="134"/>
      <c r="DW130" s="134"/>
      <c r="DX130" s="134"/>
      <c r="DY130" s="134"/>
      <c r="DZ130" s="134"/>
      <c r="EA130" s="134"/>
      <c r="EB130" s="134"/>
      <c r="EC130" s="134"/>
      <c r="ED130" s="134"/>
      <c r="EE130" s="134"/>
      <c r="EF130" s="134"/>
      <c r="EG130" s="134"/>
    </row>
    <row r="131" spans="1:137" ht="24.95" customHeight="1" thickBot="1">
      <c r="A131" s="69" t="s">
        <v>136</v>
      </c>
      <c r="B131" s="105"/>
      <c r="C131" s="105"/>
      <c r="D131" s="71" t="s">
        <v>151</v>
      </c>
      <c r="E131" s="84"/>
      <c r="F131" s="70"/>
      <c r="G131" s="70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  <c r="CW131" s="134"/>
      <c r="CX131" s="134"/>
      <c r="CY131" s="134"/>
      <c r="CZ131" s="134"/>
      <c r="DA131" s="134"/>
      <c r="DB131" s="134"/>
      <c r="DC131" s="134"/>
      <c r="DD131" s="134"/>
      <c r="DE131" s="134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</row>
    <row r="132" spans="1:137" ht="24.95" customHeight="1">
      <c r="A132" s="2"/>
      <c r="B132" s="2"/>
      <c r="C132" s="2"/>
      <c r="D132" s="3"/>
      <c r="E132" s="4"/>
      <c r="F132" s="3"/>
      <c r="G132" s="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</row>
    <row r="133" spans="1:137" ht="24.95" customHeight="1">
      <c r="A133" s="174" t="s">
        <v>92</v>
      </c>
      <c r="B133" s="175"/>
      <c r="C133" s="175"/>
      <c r="D133" s="176"/>
      <c r="E133" s="176"/>
      <c r="F133" s="177"/>
      <c r="G133" s="178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  <c r="CW133" s="134"/>
      <c r="CX133" s="134"/>
      <c r="CY133" s="134"/>
      <c r="CZ133" s="134"/>
      <c r="DA133" s="134"/>
      <c r="DB133" s="134"/>
      <c r="DC133" s="134"/>
      <c r="DD133" s="134"/>
      <c r="DE133" s="134"/>
      <c r="DF133" s="134"/>
      <c r="DG133" s="134"/>
      <c r="DH133" s="134"/>
      <c r="DI133" s="134"/>
      <c r="DJ133" s="134"/>
      <c r="DK133" s="134"/>
      <c r="DL133" s="134"/>
      <c r="DM133" s="134"/>
      <c r="DN133" s="134"/>
      <c r="DO133" s="134"/>
      <c r="DP133" s="134"/>
      <c r="DQ133" s="134"/>
      <c r="DR133" s="134"/>
      <c r="DS133" s="134"/>
      <c r="DT133" s="134"/>
      <c r="DU133" s="134"/>
      <c r="DV133" s="134"/>
      <c r="DW133" s="134"/>
      <c r="DX133" s="134"/>
      <c r="DY133" s="134"/>
      <c r="DZ133" s="134"/>
      <c r="EA133" s="134"/>
      <c r="EB133" s="134"/>
      <c r="EC133" s="134"/>
      <c r="ED133" s="134"/>
      <c r="EE133" s="134"/>
      <c r="EF133" s="134"/>
      <c r="EG133" s="134"/>
    </row>
    <row r="134" spans="1:137" ht="24.95" customHeight="1">
      <c r="A134" s="6" t="s">
        <v>2</v>
      </c>
      <c r="B134" s="113" t="s">
        <v>3</v>
      </c>
      <c r="C134" s="114" t="s">
        <v>4</v>
      </c>
      <c r="D134" s="191"/>
      <c r="E134" s="192"/>
      <c r="F134" s="192"/>
      <c r="G134" s="193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  <c r="CW134" s="134"/>
      <c r="CX134" s="134"/>
      <c r="CY134" s="134"/>
      <c r="CZ134" s="134"/>
      <c r="DA134" s="134"/>
      <c r="DB134" s="134"/>
      <c r="DC134" s="134"/>
      <c r="DD134" s="134"/>
      <c r="DE134" s="134"/>
      <c r="DF134" s="134"/>
      <c r="DG134" s="134"/>
      <c r="DH134" s="134"/>
      <c r="DI134" s="134"/>
      <c r="DJ134" s="134"/>
      <c r="DK134" s="134"/>
      <c r="DL134" s="134"/>
      <c r="DM134" s="134"/>
      <c r="DN134" s="134"/>
      <c r="DO134" s="134"/>
      <c r="DP134" s="134"/>
      <c r="DQ134" s="134"/>
      <c r="DR134" s="134"/>
      <c r="DS134" s="134"/>
      <c r="DT134" s="134"/>
      <c r="DU134" s="134"/>
      <c r="DV134" s="134"/>
      <c r="DW134" s="134"/>
      <c r="DX134" s="134"/>
      <c r="DY134" s="134"/>
      <c r="DZ134" s="134"/>
      <c r="EA134" s="134"/>
      <c r="EB134" s="134"/>
      <c r="EC134" s="134"/>
      <c r="ED134" s="134"/>
      <c r="EE134" s="134"/>
      <c r="EF134" s="134"/>
      <c r="EG134" s="134"/>
    </row>
    <row r="135" spans="1:137" ht="24.95" customHeight="1">
      <c r="A135" s="112"/>
      <c r="B135" s="7"/>
      <c r="C135" s="75"/>
      <c r="D135" s="179" t="s">
        <v>132</v>
      </c>
      <c r="E135" s="128" t="s">
        <v>5</v>
      </c>
      <c r="F135" s="118">
        <v>45646</v>
      </c>
      <c r="G135" s="117">
        <v>2024</v>
      </c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4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</row>
    <row r="136" spans="1:137" ht="24.95" customHeight="1">
      <c r="A136" s="8"/>
      <c r="B136" s="78" t="e">
        <f>IF(VALUE(MID($B135,9,1))=IF(MOD(MID($B135,1,1)*3+MID($B135,2,1)*2+MID($B135,3,1)*7+MID($B135,4,1)*6+MID($B135,5,1)*5+MID($B135,6,1)*4+MID($B135,7,1)*3+MID($B135,8,1)*2,11)=0,0,11-MOD(MID($B135,1,1)*3+MID($B135,2,1)*2+MID($B135,3,1)*7+MID($B135,4,1)*6+MID($B135,5,1)*5+MID($B135,6,1)*4+MID($B135,7,1)*3+MID($B135,8,1)*2,11)),"","Kennitala ekki í lagi")</f>
        <v>#VALUE!</v>
      </c>
      <c r="C136" s="205"/>
      <c r="D136" s="205"/>
      <c r="E136" s="205"/>
      <c r="F136" s="205"/>
      <c r="G136" s="205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4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</row>
    <row r="137" spans="1:137" ht="27.95" customHeight="1">
      <c r="A137" s="6" t="s">
        <v>6</v>
      </c>
      <c r="B137" s="113" t="s">
        <v>3</v>
      </c>
      <c r="C137" s="113" t="s">
        <v>124</v>
      </c>
      <c r="D137" s="9" t="s">
        <v>7</v>
      </c>
      <c r="E137" s="232" t="s">
        <v>122</v>
      </c>
      <c r="F137" s="233"/>
      <c r="G137" s="2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4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</row>
    <row r="138" spans="1:137" ht="24.95" customHeight="1">
      <c r="A138" s="112"/>
      <c r="B138" s="7"/>
      <c r="C138" s="85"/>
      <c r="D138" s="92" t="e">
        <f>IF(D139&gt;100,D139-100,D139)</f>
        <v>#VALUE!</v>
      </c>
      <c r="E138" s="209"/>
      <c r="F138" s="210"/>
      <c r="G138" s="211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  <c r="CW138" s="134"/>
      <c r="CX138" s="134"/>
      <c r="CY138" s="134"/>
      <c r="CZ138" s="134"/>
      <c r="DA138" s="134"/>
      <c r="DB138" s="134"/>
      <c r="DC138" s="134"/>
      <c r="DD138" s="134"/>
      <c r="DE138" s="134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</row>
    <row r="139" spans="1:137" ht="24.95" customHeight="1" thickBot="1">
      <c r="A139" s="37"/>
      <c r="B139" s="43" t="e">
        <f>IF(VALUE(MID($B138,9,1))=IF(MOD(MID($B138,1,1)*3+MID($B138,2,1)*2+MID($B138,3,1)*7+MID($B138,4,1)*6+MID($B138,5,1)*5+MID($B138,6,1)*4+MID($B138,7,1)*3+MID($B138,8,1)*2,11)=0,0,11-MOD(MID($B138,1,1)*3+MID($B138,2,1)*2+MID($B138,3,1)*7+MID($B138,4,1)*6+MID($B138,5,1)*5+MID($B138,6,1)*4+MID($B138,7,1)*3+MID($B138,8,1)*2,11)),"","Kennitala ekki í lagi")</f>
        <v>#VALUE!</v>
      </c>
      <c r="C139" s="93"/>
      <c r="D139" s="129" t="e">
        <f>G135-(MID(B138,5,2)+1900)</f>
        <v>#VALUE!</v>
      </c>
      <c r="E139" s="238" t="e">
        <f>IF(D138&lt;=10,"Próftaki of ungur","")</f>
        <v>#VALUE!</v>
      </c>
      <c r="F139" s="238"/>
      <c r="G139" s="238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</row>
    <row r="140" spans="1:137" ht="24.95" customHeight="1" thickBot="1">
      <c r="A140" s="100" t="s">
        <v>8</v>
      </c>
      <c r="B140" s="101"/>
      <c r="C140" s="102"/>
      <c r="D140" s="13" t="s">
        <v>9</v>
      </c>
      <c r="E140" s="13" t="s">
        <v>10</v>
      </c>
      <c r="F140" s="13" t="s">
        <v>11</v>
      </c>
      <c r="G140" s="50" t="s">
        <v>12</v>
      </c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F140" s="134"/>
      <c r="DG140" s="134"/>
      <c r="DH140" s="134"/>
      <c r="DI140" s="134"/>
      <c r="DJ140" s="134"/>
      <c r="DK140" s="134"/>
      <c r="DL140" s="134"/>
      <c r="DM140" s="134"/>
      <c r="DN140" s="134"/>
      <c r="DO140" s="134"/>
      <c r="DP140" s="134"/>
      <c r="DQ140" s="134"/>
      <c r="DR140" s="134"/>
      <c r="DS140" s="134"/>
      <c r="DT140" s="134"/>
      <c r="DU140" s="134"/>
      <c r="DV140" s="134"/>
      <c r="DW140" s="134"/>
      <c r="DX140" s="134"/>
      <c r="DY140" s="134"/>
      <c r="DZ140" s="134"/>
      <c r="EA140" s="134"/>
      <c r="EB140" s="134"/>
      <c r="EC140" s="134"/>
      <c r="ED140" s="134"/>
      <c r="EE140" s="134"/>
      <c r="EF140" s="134"/>
      <c r="EG140" s="134"/>
    </row>
    <row r="141" spans="1:137" ht="24.95" customHeight="1" thickTop="1">
      <c r="A141" s="242" t="s">
        <v>30</v>
      </c>
      <c r="B141" s="243" t="s">
        <v>150</v>
      </c>
      <c r="C141" s="23" t="s">
        <v>93</v>
      </c>
      <c r="D141" s="44"/>
      <c r="E141" s="104"/>
      <c r="F141" s="244"/>
      <c r="G141" s="245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</row>
    <row r="142" spans="1:137" ht="24.95" customHeight="1">
      <c r="A142" s="220"/>
      <c r="B142" s="240"/>
      <c r="C142" s="23" t="s">
        <v>15</v>
      </c>
      <c r="D142" s="24"/>
      <c r="E142" s="106"/>
      <c r="F142" s="183"/>
      <c r="G142" s="246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</row>
    <row r="143" spans="1:137" ht="24.95" customHeight="1">
      <c r="A143" s="220"/>
      <c r="B143" s="240"/>
      <c r="C143" s="25" t="s">
        <v>95</v>
      </c>
      <c r="D143" s="24"/>
      <c r="E143" s="104"/>
      <c r="F143" s="183"/>
      <c r="G143" s="246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</row>
    <row r="144" spans="1:137" ht="24.95" customHeight="1">
      <c r="A144" s="220"/>
      <c r="B144" s="240"/>
      <c r="C144" s="23" t="s">
        <v>112</v>
      </c>
      <c r="D144" s="24"/>
      <c r="E144" s="104"/>
      <c r="F144" s="183"/>
      <c r="G144" s="246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</row>
    <row r="145" spans="1:137" ht="24.95" customHeight="1">
      <c r="A145" s="220"/>
      <c r="B145" s="240"/>
      <c r="C145" s="23" t="s">
        <v>113</v>
      </c>
      <c r="D145" s="24"/>
      <c r="E145" s="106"/>
      <c r="F145" s="183"/>
      <c r="G145" s="246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</row>
    <row r="146" spans="1:137" ht="24.95" customHeight="1" thickBot="1">
      <c r="A146" s="221"/>
      <c r="B146" s="241"/>
      <c r="C146" s="28" t="s">
        <v>114</v>
      </c>
      <c r="D146" s="19"/>
      <c r="E146" s="97"/>
      <c r="F146" s="215"/>
      <c r="G146" s="246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</row>
    <row r="147" spans="1:137" ht="24.95" customHeight="1" thickBot="1">
      <c r="A147" s="152" t="s">
        <v>160</v>
      </c>
      <c r="B147" s="150" t="s">
        <v>162</v>
      </c>
      <c r="C147" s="151" t="s">
        <v>161</v>
      </c>
      <c r="D147" s="253"/>
      <c r="E147" s="254"/>
      <c r="F147" s="97"/>
      <c r="G147" s="246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</row>
    <row r="148" spans="1:137" ht="48.75" customHeight="1">
      <c r="A148" s="220" t="s">
        <v>31</v>
      </c>
      <c r="B148" s="62" t="s">
        <v>50</v>
      </c>
      <c r="C148" s="45" t="s">
        <v>85</v>
      </c>
      <c r="D148" s="21"/>
      <c r="E148" s="22"/>
      <c r="F148" s="183"/>
      <c r="G148" s="246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</row>
    <row r="149" spans="1:137" ht="24.95" customHeight="1">
      <c r="A149" s="220"/>
      <c r="B149" s="186" t="s">
        <v>22</v>
      </c>
      <c r="C149" s="26" t="s">
        <v>96</v>
      </c>
      <c r="D149" s="27"/>
      <c r="E149" s="214"/>
      <c r="F149" s="183"/>
      <c r="G149" s="246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</row>
    <row r="150" spans="1:137" ht="35.25" customHeight="1">
      <c r="A150" s="220"/>
      <c r="B150" s="187"/>
      <c r="C150" s="45" t="s">
        <v>97</v>
      </c>
      <c r="D150" s="63"/>
      <c r="E150" s="182"/>
      <c r="F150" s="183"/>
      <c r="G150" s="246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</row>
    <row r="151" spans="1:137" ht="24.95" customHeight="1">
      <c r="A151" s="220"/>
      <c r="B151" s="186" t="s">
        <v>55</v>
      </c>
      <c r="C151" s="26" t="s">
        <v>98</v>
      </c>
      <c r="D151" s="48"/>
      <c r="E151" s="181"/>
      <c r="F151" s="183"/>
      <c r="G151" s="246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</row>
    <row r="152" spans="1:137" ht="24.95" customHeight="1" thickBot="1">
      <c r="A152" s="221"/>
      <c r="B152" s="255"/>
      <c r="C152" s="28" t="s">
        <v>115</v>
      </c>
      <c r="D152" s="64"/>
      <c r="E152" s="215"/>
      <c r="F152" s="215"/>
      <c r="G152" s="246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  <c r="CW152" s="134"/>
      <c r="CX152" s="134"/>
      <c r="CY152" s="134"/>
      <c r="CZ152" s="134"/>
      <c r="DA152" s="134"/>
      <c r="DB152" s="134"/>
      <c r="DC152" s="134"/>
      <c r="DD152" s="134"/>
      <c r="DE152" s="134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</row>
    <row r="153" spans="1:137" ht="24.95" customHeight="1">
      <c r="A153" s="256" t="s">
        <v>120</v>
      </c>
      <c r="B153" s="259" t="s">
        <v>57</v>
      </c>
      <c r="C153" s="45" t="s">
        <v>99</v>
      </c>
      <c r="D153" s="104"/>
      <c r="E153" s="183"/>
      <c r="F153" s="183"/>
      <c r="G153" s="246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  <c r="CW153" s="134"/>
      <c r="CX153" s="134"/>
      <c r="CY153" s="134"/>
      <c r="CZ153" s="134"/>
      <c r="DA153" s="134"/>
      <c r="DB153" s="134"/>
      <c r="DC153" s="134"/>
      <c r="DD153" s="134"/>
      <c r="DE153" s="134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</row>
    <row r="154" spans="1:137" ht="24.95" customHeight="1">
      <c r="A154" s="257"/>
      <c r="B154" s="259"/>
      <c r="C154" s="26" t="s">
        <v>100</v>
      </c>
      <c r="D154" s="106"/>
      <c r="E154" s="183"/>
      <c r="F154" s="183"/>
      <c r="G154" s="246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  <c r="CW154" s="134"/>
      <c r="CX154" s="134"/>
      <c r="CY154" s="134"/>
      <c r="CZ154" s="134"/>
      <c r="DA154" s="134"/>
      <c r="DB154" s="134"/>
      <c r="DC154" s="134"/>
      <c r="DD154" s="134"/>
      <c r="DE154" s="134"/>
      <c r="DF154" s="134"/>
      <c r="DG154" s="134"/>
      <c r="DH154" s="134"/>
      <c r="DI154" s="134"/>
      <c r="DJ154" s="134"/>
      <c r="DK154" s="134"/>
      <c r="DL154" s="134"/>
      <c r="DM154" s="134"/>
      <c r="DN154" s="134"/>
      <c r="DO154" s="134"/>
      <c r="DP154" s="134"/>
      <c r="DQ154" s="134"/>
      <c r="DR154" s="134"/>
      <c r="DS154" s="134"/>
      <c r="DT154" s="134"/>
      <c r="DU154" s="134"/>
      <c r="DV154" s="134"/>
      <c r="DW154" s="134"/>
      <c r="DX154" s="134"/>
      <c r="DY154" s="134"/>
      <c r="DZ154" s="134"/>
      <c r="EA154" s="134"/>
      <c r="EB154" s="134"/>
      <c r="EC154" s="134"/>
      <c r="ED154" s="134"/>
      <c r="EE154" s="134"/>
      <c r="EF154" s="134"/>
      <c r="EG154" s="134"/>
    </row>
    <row r="155" spans="1:137" ht="24.95" customHeight="1" thickBot="1">
      <c r="A155" s="257"/>
      <c r="B155" s="260"/>
      <c r="C155" s="28" t="s">
        <v>101</v>
      </c>
      <c r="D155" s="107"/>
      <c r="E155" s="215"/>
      <c r="F155" s="183"/>
      <c r="G155" s="246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</row>
    <row r="156" spans="1:137" ht="24.95" customHeight="1" thickBot="1">
      <c r="A156" s="258"/>
      <c r="B156" s="260" t="s">
        <v>116</v>
      </c>
      <c r="C156" s="261"/>
      <c r="D156" s="65"/>
      <c r="E156" s="97"/>
      <c r="F156" s="215"/>
      <c r="G156" s="24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</row>
    <row r="157" spans="1:137" ht="24.95" customHeight="1">
      <c r="A157" s="37" t="s">
        <v>36</v>
      </c>
      <c r="B157" s="41"/>
      <c r="C157" s="41"/>
      <c r="D157" s="81"/>
      <c r="E157" s="38" t="s">
        <v>37</v>
      </c>
      <c r="F157" s="39" t="s">
        <v>38</v>
      </c>
      <c r="G157" s="40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D157" s="134"/>
      <c r="DE157" s="134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</row>
    <row r="158" spans="1:137" ht="24.95" customHeight="1">
      <c r="A158" s="133"/>
      <c r="B158" s="133"/>
      <c r="C158" s="133"/>
      <c r="D158" s="127"/>
      <c r="E158" s="38" t="s">
        <v>39</v>
      </c>
      <c r="F158" s="39" t="s">
        <v>40</v>
      </c>
      <c r="G158" s="40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  <c r="CW158" s="134"/>
      <c r="CX158" s="134"/>
      <c r="CY158" s="134"/>
      <c r="CZ158" s="134"/>
      <c r="DA158" s="134"/>
      <c r="DB158" s="134"/>
      <c r="DC158" s="134"/>
      <c r="DD158" s="134"/>
      <c r="DE158" s="134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</row>
    <row r="159" spans="1:137" ht="24.95" customHeight="1">
      <c r="A159" s="133"/>
      <c r="B159" s="133"/>
      <c r="C159" s="133"/>
      <c r="D159" s="127"/>
      <c r="E159" s="38" t="s">
        <v>41</v>
      </c>
      <c r="F159" s="39" t="s">
        <v>42</v>
      </c>
      <c r="G159" s="40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  <c r="CW159" s="134"/>
      <c r="CX159" s="134"/>
      <c r="CY159" s="134"/>
      <c r="CZ159" s="134"/>
      <c r="DA159" s="13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4"/>
      <c r="DQ159" s="134"/>
      <c r="DR159" s="134"/>
      <c r="DS159" s="134"/>
      <c r="DT159" s="134"/>
      <c r="DU159" s="134"/>
      <c r="DV159" s="134"/>
      <c r="DW159" s="134"/>
      <c r="DX159" s="134"/>
      <c r="DY159" s="134"/>
      <c r="DZ159" s="134"/>
      <c r="EA159" s="134"/>
      <c r="EB159" s="134"/>
      <c r="EC159" s="134"/>
      <c r="ED159" s="134"/>
      <c r="EE159" s="134"/>
      <c r="EF159" s="134"/>
      <c r="EG159" s="134"/>
    </row>
    <row r="160" spans="1:137" ht="24.95" customHeight="1">
      <c r="A160" s="116"/>
      <c r="B160" s="116"/>
      <c r="C160" s="133"/>
      <c r="D160" s="127"/>
      <c r="E160" s="38" t="s">
        <v>43</v>
      </c>
      <c r="F160" s="39" t="s">
        <v>44</v>
      </c>
      <c r="G160" s="40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  <c r="CW160" s="134"/>
      <c r="CX160" s="134"/>
      <c r="CY160" s="134"/>
      <c r="CZ160" s="134"/>
      <c r="DA160" s="13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4"/>
      <c r="DQ160" s="134"/>
      <c r="DR160" s="134"/>
      <c r="DS160" s="134"/>
      <c r="DT160" s="134"/>
      <c r="DU160" s="134"/>
      <c r="DV160" s="134"/>
      <c r="DW160" s="134"/>
      <c r="DX160" s="134"/>
      <c r="DY160" s="134"/>
      <c r="DZ160" s="134"/>
      <c r="EA160" s="134"/>
      <c r="EB160" s="134"/>
      <c r="EC160" s="134"/>
      <c r="ED160" s="134"/>
      <c r="EE160" s="134"/>
      <c r="EF160" s="134"/>
      <c r="EG160" s="134"/>
    </row>
    <row r="161" spans="1:137" ht="15.75">
      <c r="A161" s="133"/>
      <c r="B161" s="133"/>
      <c r="C161" s="133"/>
      <c r="D161" s="12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4"/>
      <c r="DQ161" s="134"/>
      <c r="DR161" s="134"/>
      <c r="DS161" s="134"/>
      <c r="DT161" s="134"/>
      <c r="DU161" s="134"/>
      <c r="DV161" s="134"/>
      <c r="DW161" s="134"/>
      <c r="DX161" s="134"/>
      <c r="DY161" s="134"/>
      <c r="DZ161" s="134"/>
      <c r="EA161" s="134"/>
      <c r="EB161" s="134"/>
      <c r="EC161" s="134"/>
      <c r="ED161" s="134"/>
      <c r="EE161" s="134"/>
      <c r="EF161" s="134"/>
      <c r="EG161" s="134"/>
    </row>
    <row r="162" spans="1:137" ht="15.75">
      <c r="A162" s="133"/>
      <c r="B162" s="133"/>
      <c r="C162" s="133"/>
      <c r="D162" s="12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</row>
    <row r="163" spans="1:137" ht="15.75">
      <c r="A163" s="133"/>
      <c r="B163" s="133"/>
      <c r="C163" s="133"/>
      <c r="D163" s="12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F163" s="134"/>
      <c r="DG163" s="134"/>
      <c r="DH163" s="134"/>
      <c r="DI163" s="134"/>
      <c r="DJ163" s="134"/>
      <c r="DK163" s="134"/>
      <c r="DL163" s="134"/>
      <c r="DM163" s="134"/>
      <c r="DN163" s="134"/>
      <c r="DO163" s="134"/>
      <c r="DP163" s="134"/>
      <c r="DQ163" s="134"/>
      <c r="DR163" s="134"/>
      <c r="DS163" s="134"/>
      <c r="DT163" s="134"/>
      <c r="DU163" s="134"/>
      <c r="DV163" s="134"/>
      <c r="DW163" s="134"/>
      <c r="DX163" s="134"/>
      <c r="DY163" s="134"/>
      <c r="DZ163" s="134"/>
      <c r="EA163" s="134"/>
      <c r="EB163" s="134"/>
      <c r="EC163" s="134"/>
      <c r="ED163" s="134"/>
      <c r="EE163" s="134"/>
      <c r="EF163" s="134"/>
      <c r="EG163" s="134"/>
    </row>
    <row r="164" spans="1:137" ht="15.75">
      <c r="A164" s="133"/>
      <c r="B164" s="133"/>
      <c r="C164" s="133"/>
      <c r="D164" s="12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F164" s="134"/>
      <c r="DG164" s="134"/>
      <c r="DH164" s="134"/>
      <c r="DI164" s="134"/>
      <c r="DJ164" s="134"/>
      <c r="DK164" s="134"/>
      <c r="DL164" s="134"/>
      <c r="DM164" s="134"/>
      <c r="DN164" s="134"/>
      <c r="DO164" s="134"/>
      <c r="DP164" s="134"/>
      <c r="DQ164" s="134"/>
      <c r="DR164" s="134"/>
      <c r="DS164" s="134"/>
      <c r="DT164" s="134"/>
      <c r="DU164" s="134"/>
      <c r="DV164" s="134"/>
      <c r="DW164" s="134"/>
      <c r="DX164" s="134"/>
      <c r="DY164" s="134"/>
      <c r="DZ164" s="134"/>
      <c r="EA164" s="134"/>
      <c r="EB164" s="134"/>
      <c r="EC164" s="134"/>
      <c r="ED164" s="134"/>
      <c r="EE164" s="134"/>
      <c r="EF164" s="134"/>
      <c r="EG164" s="134"/>
    </row>
    <row r="165" spans="1:137" ht="15.75">
      <c r="A165" s="133"/>
      <c r="B165" s="133"/>
      <c r="C165" s="133"/>
      <c r="D165" s="12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F165" s="134"/>
      <c r="DG165" s="134"/>
      <c r="DH165" s="134"/>
      <c r="DI165" s="134"/>
      <c r="DJ165" s="134"/>
      <c r="DK165" s="134"/>
      <c r="DL165" s="134"/>
      <c r="DM165" s="134"/>
      <c r="DN165" s="134"/>
      <c r="DO165" s="134"/>
      <c r="DP165" s="134"/>
      <c r="DQ165" s="134"/>
      <c r="DR165" s="134"/>
      <c r="DS165" s="134"/>
      <c r="DT165" s="134"/>
      <c r="DU165" s="134"/>
      <c r="DV165" s="134"/>
      <c r="DW165" s="134"/>
      <c r="DX165" s="134"/>
      <c r="DY165" s="134"/>
      <c r="DZ165" s="134"/>
      <c r="EA165" s="134"/>
      <c r="EB165" s="134"/>
      <c r="EC165" s="134"/>
      <c r="ED165" s="134"/>
      <c r="EE165" s="134"/>
      <c r="EF165" s="134"/>
      <c r="EG165" s="134"/>
    </row>
    <row r="166" spans="1:137" ht="24.75" customHeight="1" thickBot="1">
      <c r="A166" s="69" t="s">
        <v>137</v>
      </c>
      <c r="B166" s="105"/>
      <c r="C166" s="105"/>
      <c r="D166" s="71" t="s">
        <v>151</v>
      </c>
      <c r="E166" s="84"/>
      <c r="F166" s="70"/>
      <c r="G166" s="70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F166" s="134"/>
      <c r="DG166" s="134"/>
      <c r="DH166" s="134"/>
      <c r="DI166" s="134"/>
      <c r="DJ166" s="134"/>
      <c r="DK166" s="134"/>
      <c r="DL166" s="134"/>
      <c r="DM166" s="134"/>
      <c r="DN166" s="134"/>
      <c r="DO166" s="134"/>
      <c r="DP166" s="134"/>
      <c r="DQ166" s="134"/>
      <c r="DR166" s="134"/>
      <c r="DS166" s="134"/>
      <c r="DT166" s="134"/>
      <c r="DU166" s="134"/>
      <c r="DV166" s="134"/>
      <c r="DW166" s="134"/>
      <c r="DX166" s="134"/>
      <c r="DY166" s="134"/>
      <c r="DZ166" s="134"/>
      <c r="EA166" s="134"/>
      <c r="EB166" s="134"/>
      <c r="EC166" s="134"/>
      <c r="ED166" s="134"/>
      <c r="EE166" s="134"/>
      <c r="EF166" s="134"/>
      <c r="EG166" s="134"/>
    </row>
    <row r="167" spans="1:137" ht="24.75" customHeight="1">
      <c r="A167" s="125" t="s">
        <v>152</v>
      </c>
      <c r="B167" s="125"/>
      <c r="C167" s="125"/>
      <c r="D167" s="125"/>
      <c r="E167" s="125"/>
      <c r="F167" s="125"/>
      <c r="G167" s="125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F167" s="134"/>
      <c r="DG167" s="134"/>
      <c r="DH167" s="134"/>
      <c r="DI167" s="134"/>
      <c r="DJ167" s="134"/>
      <c r="DK167" s="134"/>
      <c r="DL167" s="134"/>
      <c r="DM167" s="134"/>
      <c r="DN167" s="134"/>
      <c r="DO167" s="134"/>
      <c r="DP167" s="134"/>
      <c r="DQ167" s="134"/>
      <c r="DR167" s="134"/>
      <c r="DS167" s="134"/>
      <c r="DT167" s="134"/>
      <c r="DU167" s="134"/>
      <c r="DV167" s="134"/>
      <c r="DW167" s="134"/>
      <c r="DX167" s="134"/>
      <c r="DY167" s="134"/>
      <c r="DZ167" s="134"/>
      <c r="EA167" s="134"/>
      <c r="EB167" s="134"/>
      <c r="EC167" s="134"/>
      <c r="ED167" s="134"/>
      <c r="EE167" s="134"/>
      <c r="EF167" s="134"/>
      <c r="EG167" s="134"/>
    </row>
    <row r="168" spans="1:137" ht="24.75" customHeight="1">
      <c r="A168" s="188" t="s">
        <v>138</v>
      </c>
      <c r="B168" s="189"/>
      <c r="C168" s="189"/>
      <c r="D168" s="189"/>
      <c r="E168" s="189"/>
      <c r="F168" s="189"/>
      <c r="G168" s="190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F168" s="134"/>
      <c r="DG168" s="134"/>
      <c r="DH168" s="134"/>
      <c r="DI168" s="134"/>
      <c r="DJ168" s="134"/>
      <c r="DK168" s="134"/>
      <c r="DL168" s="134"/>
      <c r="DM168" s="134"/>
      <c r="DN168" s="134"/>
      <c r="DO168" s="134"/>
      <c r="DP168" s="134"/>
      <c r="DQ168" s="134"/>
      <c r="DR168" s="134"/>
      <c r="DS168" s="134"/>
      <c r="DT168" s="134"/>
      <c r="DU168" s="134"/>
      <c r="DV168" s="134"/>
      <c r="DW168" s="134"/>
      <c r="DX168" s="134"/>
      <c r="DY168" s="134"/>
      <c r="DZ168" s="134"/>
      <c r="EA168" s="134"/>
      <c r="EB168" s="134"/>
      <c r="EC168" s="134"/>
      <c r="ED168" s="134"/>
      <c r="EE168" s="134"/>
      <c r="EF168" s="134"/>
      <c r="EG168" s="134"/>
    </row>
    <row r="169" spans="1:137" ht="24.75" customHeight="1">
      <c r="A169" s="6" t="s">
        <v>2</v>
      </c>
      <c r="B169" s="113" t="s">
        <v>3</v>
      </c>
      <c r="C169" s="114" t="s">
        <v>4</v>
      </c>
      <c r="D169" s="191"/>
      <c r="E169" s="192"/>
      <c r="F169" s="192"/>
      <c r="G169" s="193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F169" s="134"/>
      <c r="DG169" s="134"/>
      <c r="DH169" s="134"/>
      <c r="DI169" s="134"/>
      <c r="DJ169" s="134"/>
      <c r="DK169" s="134"/>
      <c r="DL169" s="134"/>
      <c r="DM169" s="134"/>
      <c r="DN169" s="134"/>
      <c r="DO169" s="134"/>
      <c r="DP169" s="134"/>
      <c r="DQ169" s="134"/>
      <c r="DR169" s="134"/>
      <c r="DS169" s="134"/>
      <c r="DT169" s="134"/>
      <c r="DU169" s="134"/>
      <c r="DV169" s="134"/>
      <c r="DW169" s="134"/>
      <c r="DX169" s="134"/>
      <c r="DY169" s="134"/>
      <c r="DZ169" s="134"/>
      <c r="EA169" s="134"/>
      <c r="EB169" s="134"/>
      <c r="EC169" s="134"/>
      <c r="ED169" s="134"/>
      <c r="EE169" s="134"/>
      <c r="EF169" s="134"/>
      <c r="EG169" s="134"/>
    </row>
    <row r="170" spans="1:137" ht="24.75" customHeight="1">
      <c r="A170" s="112"/>
      <c r="B170" s="7"/>
      <c r="C170" s="75"/>
      <c r="D170" s="130"/>
      <c r="E170" s="128" t="s">
        <v>5</v>
      </c>
      <c r="F170" s="118">
        <v>46002</v>
      </c>
      <c r="G170" s="117">
        <v>2024</v>
      </c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F170" s="134"/>
      <c r="DG170" s="134"/>
      <c r="DH170" s="134"/>
      <c r="DI170" s="134"/>
      <c r="DJ170" s="134"/>
      <c r="DK170" s="134"/>
      <c r="DL170" s="134"/>
      <c r="DM170" s="134"/>
      <c r="DN170" s="134"/>
      <c r="DO170" s="134"/>
      <c r="DP170" s="134"/>
      <c r="DQ170" s="134"/>
      <c r="DR170" s="134"/>
      <c r="DS170" s="134"/>
      <c r="DT170" s="134"/>
      <c r="DU170" s="134"/>
      <c r="DV170" s="134"/>
      <c r="DW170" s="134"/>
      <c r="DX170" s="134"/>
      <c r="DY170" s="134"/>
      <c r="DZ170" s="134"/>
      <c r="EA170" s="134"/>
      <c r="EB170" s="134"/>
      <c r="EC170" s="134"/>
      <c r="ED170" s="134"/>
      <c r="EE170" s="134"/>
      <c r="EF170" s="134"/>
      <c r="EG170" s="134"/>
    </row>
    <row r="171" spans="1:137" ht="24.75" customHeight="1">
      <c r="A171" s="8"/>
      <c r="B171" s="78" t="e">
        <f>IF(VALUE(MID($B170,9,1))=IF(MOD(MID($B170,1,1)*3+MID($B170,2,1)*2+MID($B170,3,1)*7+MID($B170,4,1)*6+MID($B170,5,1)*5+MID($B170,6,1)*4+MID($B170,7,1)*3+MID($B170,8,1)*2,11)=0,0,11-MOD(MID($B170,1,1)*3+MID($B170,2,1)*2+MID($B170,3,1)*7+MID($B170,4,1)*6+MID($B170,5,1)*5+MID($B170,6,1)*4+MID($B170,7,1)*3+MID($B170,8,1)*2,11)),"","Kennitala ekki í lagi")</f>
        <v>#VALUE!</v>
      </c>
      <c r="C171" s="205"/>
      <c r="D171" s="205"/>
      <c r="E171" s="205"/>
      <c r="F171" s="205"/>
      <c r="G171" s="205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  <c r="CW171" s="134"/>
      <c r="CX171" s="134"/>
      <c r="CY171" s="134"/>
      <c r="CZ171" s="134"/>
      <c r="DA171" s="134"/>
      <c r="DB171" s="134"/>
      <c r="DC171" s="134"/>
      <c r="DD171" s="134"/>
      <c r="DE171" s="134"/>
      <c r="DF171" s="134"/>
      <c r="DG171" s="134"/>
      <c r="DH171" s="134"/>
      <c r="DI171" s="134"/>
      <c r="DJ171" s="134"/>
      <c r="DK171" s="134"/>
      <c r="DL171" s="134"/>
      <c r="DM171" s="134"/>
      <c r="DN171" s="134"/>
      <c r="DO171" s="134"/>
      <c r="DP171" s="134"/>
      <c r="DQ171" s="134"/>
      <c r="DR171" s="134"/>
      <c r="DS171" s="134"/>
      <c r="DT171" s="134"/>
      <c r="DU171" s="134"/>
      <c r="DV171" s="134"/>
      <c r="DW171" s="134"/>
      <c r="DX171" s="134"/>
      <c r="DY171" s="134"/>
      <c r="DZ171" s="134"/>
      <c r="EA171" s="134"/>
      <c r="EB171" s="134"/>
      <c r="EC171" s="134"/>
      <c r="ED171" s="134"/>
      <c r="EE171" s="134"/>
      <c r="EF171" s="134"/>
      <c r="EG171" s="134"/>
    </row>
    <row r="172" spans="1:137" ht="24.75" customHeight="1">
      <c r="A172" s="6" t="s">
        <v>6</v>
      </c>
      <c r="B172" s="113" t="s">
        <v>3</v>
      </c>
      <c r="C172" s="113" t="s">
        <v>124</v>
      </c>
      <c r="D172" s="9" t="s">
        <v>7</v>
      </c>
      <c r="E172" s="206" t="s">
        <v>153</v>
      </c>
      <c r="F172" s="207"/>
      <c r="G172" s="208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  <c r="CW172" s="134"/>
      <c r="CX172" s="134"/>
      <c r="CY172" s="134"/>
      <c r="CZ172" s="134"/>
      <c r="DA172" s="134"/>
      <c r="DB172" s="134"/>
      <c r="DC172" s="134"/>
      <c r="DD172" s="134"/>
      <c r="DE172" s="134"/>
      <c r="DF172" s="134"/>
      <c r="DG172" s="134"/>
      <c r="DH172" s="134"/>
      <c r="DI172" s="134"/>
      <c r="DJ172" s="134"/>
      <c r="DK172" s="134"/>
      <c r="DL172" s="134"/>
      <c r="DM172" s="134"/>
      <c r="DN172" s="134"/>
      <c r="DO172" s="134"/>
      <c r="DP172" s="134"/>
      <c r="DQ172" s="134"/>
      <c r="DR172" s="134"/>
      <c r="DS172" s="134"/>
      <c r="DT172" s="134"/>
      <c r="DU172" s="134"/>
      <c r="DV172" s="134"/>
      <c r="DW172" s="134"/>
      <c r="DX172" s="134"/>
      <c r="DY172" s="134"/>
      <c r="DZ172" s="134"/>
      <c r="EA172" s="134"/>
      <c r="EB172" s="134"/>
      <c r="EC172" s="134"/>
      <c r="ED172" s="134"/>
      <c r="EE172" s="134"/>
      <c r="EF172" s="134"/>
      <c r="EG172" s="134"/>
    </row>
    <row r="173" spans="1:137" ht="24.75" customHeight="1">
      <c r="A173" s="112"/>
      <c r="B173" s="7"/>
      <c r="C173" s="85"/>
      <c r="D173" s="92" t="e">
        <f>IF(D174&gt;100,D174-100,D174)</f>
        <v>#VALUE!</v>
      </c>
      <c r="E173" s="209"/>
      <c r="F173" s="210"/>
      <c r="G173" s="211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  <c r="CW173" s="134"/>
      <c r="CX173" s="134"/>
      <c r="CY173" s="134"/>
      <c r="CZ173" s="134"/>
      <c r="DA173" s="134"/>
      <c r="DB173" s="134"/>
      <c r="DC173" s="134"/>
      <c r="DD173" s="134"/>
      <c r="DE173" s="134"/>
      <c r="DF173" s="134"/>
      <c r="DG173" s="134"/>
      <c r="DH173" s="134"/>
      <c r="DI173" s="134"/>
      <c r="DJ173" s="134"/>
      <c r="DK173" s="134"/>
      <c r="DL173" s="134"/>
      <c r="DM173" s="134"/>
      <c r="DN173" s="134"/>
      <c r="DO173" s="134"/>
      <c r="DP173" s="134"/>
      <c r="DQ173" s="134"/>
      <c r="DR173" s="134"/>
      <c r="DS173" s="134"/>
      <c r="DT173" s="134"/>
      <c r="DU173" s="134"/>
      <c r="DV173" s="134"/>
      <c r="DW173" s="134"/>
      <c r="DX173" s="134"/>
      <c r="DY173" s="134"/>
      <c r="DZ173" s="134"/>
      <c r="EA173" s="134"/>
      <c r="EB173" s="134"/>
      <c r="EC173" s="134"/>
      <c r="ED173" s="134"/>
      <c r="EE173" s="134"/>
      <c r="EF173" s="134"/>
      <c r="EG173" s="134"/>
    </row>
    <row r="174" spans="1:137" ht="24.75" customHeight="1" thickBot="1">
      <c r="A174" s="37"/>
      <c r="B174" s="43" t="e">
        <f>IF(VALUE(MID($B173,9,1))=IF(MOD(MID($B173,1,1)*3+MID($B173,2,1)*2+MID($B173,3,1)*7+MID($B173,4,1)*6+MID($B173,5,1)*5+MID($B173,6,1)*4+MID($B173,7,1)*3+MID($B173,8,1)*2,11)=0,0,11-MOD(MID($B173,1,1)*3+MID($B173,2,1)*2+MID($B173,3,1)*7+MID($B173,4,1)*6+MID($B173,5,1)*5+MID($B173,6,1)*4+MID($B173,7,1)*3+MID($B173,8,1)*2,11)),"","Kennitala ekki í lagi")</f>
        <v>#VALUE!</v>
      </c>
      <c r="C174" s="93">
        <f>MAX(G169,G170)</f>
        <v>2024</v>
      </c>
      <c r="D174" s="131" t="e">
        <f>G170-(MID(B173,5,2)+1900)</f>
        <v>#VALUE!</v>
      </c>
      <c r="E174" s="212" t="e">
        <f>IF(D173&lt;=14,"Próftaki of ungur","")</f>
        <v>#VALUE!</v>
      </c>
      <c r="F174" s="212"/>
      <c r="G174" s="212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  <c r="CW174" s="134"/>
      <c r="CX174" s="134"/>
      <c r="CY174" s="134"/>
      <c r="CZ174" s="134"/>
      <c r="DA174" s="134"/>
      <c r="DB174" s="134"/>
      <c r="DC174" s="134"/>
      <c r="DD174" s="134"/>
      <c r="DE174" s="134"/>
      <c r="DF174" s="134"/>
      <c r="DG174" s="134"/>
      <c r="DH174" s="134"/>
      <c r="DI174" s="134"/>
      <c r="DJ174" s="134"/>
      <c r="DK174" s="134"/>
      <c r="DL174" s="134"/>
      <c r="DM174" s="134"/>
      <c r="DN174" s="134"/>
      <c r="DO174" s="134"/>
      <c r="DP174" s="134"/>
      <c r="DQ174" s="134"/>
      <c r="DR174" s="134"/>
      <c r="DS174" s="134"/>
      <c r="DT174" s="134"/>
      <c r="DU174" s="134"/>
      <c r="DV174" s="134"/>
      <c r="DW174" s="134"/>
      <c r="DX174" s="134"/>
      <c r="DY174" s="134"/>
      <c r="DZ174" s="134"/>
      <c r="EA174" s="134"/>
      <c r="EB174" s="134"/>
      <c r="EC174" s="134"/>
      <c r="ED174" s="134"/>
      <c r="EE174" s="134"/>
      <c r="EF174" s="134"/>
      <c r="EG174" s="134"/>
    </row>
    <row r="175" spans="1:137" ht="24.75" customHeight="1" thickBot="1">
      <c r="A175" s="123" t="s">
        <v>8</v>
      </c>
      <c r="B175" s="124"/>
      <c r="C175" s="102"/>
      <c r="D175" s="14" t="s">
        <v>9</v>
      </c>
      <c r="E175" s="14" t="s">
        <v>10</v>
      </c>
      <c r="F175" s="14" t="s">
        <v>11</v>
      </c>
      <c r="G175" s="132" t="s">
        <v>12</v>
      </c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  <c r="CW175" s="134"/>
      <c r="CX175" s="134"/>
      <c r="CY175" s="134"/>
      <c r="CZ175" s="134"/>
      <c r="DA175" s="134"/>
      <c r="DB175" s="134"/>
      <c r="DC175" s="134"/>
      <c r="DD175" s="134"/>
      <c r="DE175" s="134"/>
      <c r="DF175" s="134"/>
      <c r="DG175" s="134"/>
      <c r="DH175" s="134"/>
      <c r="DI175" s="134"/>
      <c r="DJ175" s="134"/>
      <c r="DK175" s="134"/>
      <c r="DL175" s="134"/>
      <c r="DM175" s="134"/>
      <c r="DN175" s="134"/>
      <c r="DO175" s="134"/>
      <c r="DP175" s="134"/>
      <c r="DQ175" s="134"/>
      <c r="DR175" s="134"/>
      <c r="DS175" s="134"/>
      <c r="DT175" s="134"/>
      <c r="DU175" s="134"/>
      <c r="DV175" s="134"/>
      <c r="DW175" s="134"/>
      <c r="DX175" s="134"/>
      <c r="DY175" s="134"/>
      <c r="DZ175" s="134"/>
      <c r="EA175" s="134"/>
      <c r="EB175" s="134"/>
      <c r="EC175" s="134"/>
      <c r="ED175" s="134"/>
      <c r="EE175" s="134"/>
      <c r="EF175" s="134"/>
      <c r="EG175" s="134"/>
    </row>
    <row r="176" spans="1:137" ht="20.100000000000001" customHeight="1" thickTop="1">
      <c r="A176" s="194" t="s">
        <v>139</v>
      </c>
      <c r="B176" s="196" t="s">
        <v>140</v>
      </c>
      <c r="C176" s="115" t="s">
        <v>24</v>
      </c>
      <c r="D176" s="47"/>
      <c r="E176" s="183"/>
      <c r="F176" s="183"/>
      <c r="G176" s="19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</row>
    <row r="177" spans="1:137" ht="20.100000000000001" customHeight="1">
      <c r="A177" s="195"/>
      <c r="B177" s="187"/>
      <c r="C177" s="45" t="s">
        <v>23</v>
      </c>
      <c r="D177" s="48"/>
      <c r="E177" s="182"/>
      <c r="F177" s="183"/>
      <c r="G177" s="19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</row>
    <row r="178" spans="1:137" ht="36" customHeight="1">
      <c r="A178" s="195"/>
      <c r="B178" s="99" t="s">
        <v>141</v>
      </c>
      <c r="C178" s="26" t="s">
        <v>26</v>
      </c>
      <c r="D178" s="24"/>
      <c r="E178" s="103"/>
      <c r="F178" s="182"/>
      <c r="G178" s="19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</row>
    <row r="179" spans="1:137" ht="20.100000000000001" customHeight="1">
      <c r="A179" s="198" t="s">
        <v>142</v>
      </c>
      <c r="B179" s="201" t="s">
        <v>140</v>
      </c>
      <c r="C179" s="26" t="s">
        <v>53</v>
      </c>
      <c r="D179" s="27"/>
      <c r="E179" s="181"/>
      <c r="F179" s="183"/>
      <c r="G179" s="19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</row>
    <row r="180" spans="1:137" ht="20.100000000000001" customHeight="1">
      <c r="A180" s="199"/>
      <c r="B180" s="202"/>
      <c r="C180" s="26" t="s">
        <v>54</v>
      </c>
      <c r="D180" s="48"/>
      <c r="E180" s="182"/>
      <c r="F180" s="183"/>
      <c r="G180" s="19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</row>
    <row r="181" spans="1:137" ht="36" customHeight="1">
      <c r="A181" s="200"/>
      <c r="B181" s="108" t="s">
        <v>143</v>
      </c>
      <c r="C181" s="26" t="s">
        <v>56</v>
      </c>
      <c r="D181" s="24"/>
      <c r="E181" s="106"/>
      <c r="F181" s="182"/>
      <c r="G181" s="19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</row>
    <row r="182" spans="1:137" ht="20.100000000000001" customHeight="1">
      <c r="A182" s="203" t="s">
        <v>144</v>
      </c>
      <c r="B182" s="186" t="s">
        <v>140</v>
      </c>
      <c r="C182" s="26" t="s">
        <v>73</v>
      </c>
      <c r="D182" s="48"/>
      <c r="E182" s="181"/>
      <c r="F182" s="183"/>
      <c r="G182" s="19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</row>
    <row r="183" spans="1:137" ht="20.100000000000001" customHeight="1">
      <c r="A183" s="203"/>
      <c r="B183" s="187"/>
      <c r="C183" s="26" t="s">
        <v>74</v>
      </c>
      <c r="D183" s="48"/>
      <c r="E183" s="182"/>
      <c r="F183" s="183"/>
      <c r="G183" s="19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</row>
    <row r="184" spans="1:137" ht="36" customHeight="1">
      <c r="A184" s="204"/>
      <c r="B184" s="98" t="s">
        <v>143</v>
      </c>
      <c r="C184" s="26" t="s">
        <v>75</v>
      </c>
      <c r="D184" s="24"/>
      <c r="E184" s="103"/>
      <c r="F184" s="182"/>
      <c r="G184" s="19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</row>
    <row r="185" spans="1:137" ht="20.100000000000001" customHeight="1">
      <c r="A185" s="184" t="s">
        <v>145</v>
      </c>
      <c r="B185" s="186" t="s">
        <v>140</v>
      </c>
      <c r="C185" s="26" t="s">
        <v>86</v>
      </c>
      <c r="D185" s="48"/>
      <c r="E185" s="181"/>
      <c r="F185" s="183"/>
      <c r="G185" s="19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</row>
    <row r="186" spans="1:137" ht="20.100000000000001" customHeight="1">
      <c r="A186" s="184"/>
      <c r="B186" s="187"/>
      <c r="C186" s="26" t="s">
        <v>87</v>
      </c>
      <c r="D186" s="48"/>
      <c r="E186" s="182"/>
      <c r="F186" s="183"/>
      <c r="G186" s="19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</row>
    <row r="187" spans="1:137" ht="36" customHeight="1">
      <c r="A187" s="185"/>
      <c r="B187" s="110" t="s">
        <v>143</v>
      </c>
      <c r="C187" s="26" t="s">
        <v>88</v>
      </c>
      <c r="D187" s="24"/>
      <c r="E187" s="106"/>
      <c r="F187" s="182"/>
      <c r="G187" s="19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</row>
    <row r="188" spans="1:137" ht="24.75" customHeight="1">
      <c r="A188" s="37" t="s">
        <v>36</v>
      </c>
      <c r="B188" s="41"/>
      <c r="C188" s="41"/>
      <c r="D188" s="81"/>
      <c r="E188" s="38" t="s">
        <v>37</v>
      </c>
      <c r="F188" s="39" t="s">
        <v>38</v>
      </c>
      <c r="G188" s="40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</row>
    <row r="189" spans="1:137" ht="24.75" customHeight="1">
      <c r="A189" s="126"/>
      <c r="B189" s="133"/>
      <c r="C189" s="133"/>
      <c r="D189" s="127"/>
      <c r="E189" s="38" t="s">
        <v>39</v>
      </c>
      <c r="F189" s="39" t="s">
        <v>40</v>
      </c>
      <c r="G189" s="40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</row>
    <row r="190" spans="1:137" ht="24.75" customHeight="1">
      <c r="A190" s="133"/>
      <c r="B190" s="133"/>
      <c r="C190" s="133"/>
      <c r="D190" s="127"/>
      <c r="E190" s="38" t="s">
        <v>41</v>
      </c>
      <c r="F190" s="39" t="s">
        <v>42</v>
      </c>
      <c r="G190" s="40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</row>
    <row r="191" spans="1:137" ht="24.75" customHeight="1">
      <c r="A191" s="116"/>
      <c r="B191" s="116"/>
      <c r="C191" s="133"/>
      <c r="D191" s="127"/>
      <c r="E191" s="38" t="s">
        <v>43</v>
      </c>
      <c r="F191" s="39" t="s">
        <v>44</v>
      </c>
      <c r="G191" s="40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</row>
    <row r="192" spans="1:137" ht="15.75">
      <c r="A192" s="133"/>
      <c r="B192" s="133"/>
      <c r="C192" s="133"/>
      <c r="D192" s="12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</row>
    <row r="193" spans="1:137" ht="15.75">
      <c r="A193" s="133"/>
      <c r="B193" s="133"/>
      <c r="C193" s="133"/>
      <c r="D193" s="12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</row>
    <row r="194" spans="1:137" ht="15.75">
      <c r="A194" s="133"/>
      <c r="B194" s="133"/>
      <c r="C194" s="133"/>
      <c r="D194" s="12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</row>
    <row r="195" spans="1:137" ht="15.75">
      <c r="A195" s="133"/>
      <c r="B195" s="133"/>
      <c r="C195" s="133"/>
      <c r="D195" s="12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</row>
    <row r="196" spans="1:137" ht="15.75">
      <c r="A196" s="133"/>
      <c r="B196" s="133"/>
      <c r="C196" s="133"/>
      <c r="D196" s="12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</row>
    <row r="197" spans="1:137" ht="15.75">
      <c r="A197" s="133"/>
      <c r="B197" s="133"/>
      <c r="C197" s="133"/>
      <c r="D197" s="12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</row>
    <row r="198" spans="1:137" ht="15.75">
      <c r="A198" s="133"/>
      <c r="B198" s="133"/>
      <c r="C198" s="133"/>
      <c r="D198" s="12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</row>
    <row r="199" spans="1:137" ht="15.75">
      <c r="A199" s="133"/>
      <c r="B199" s="133"/>
      <c r="C199" s="133"/>
      <c r="D199" s="12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</row>
    <row r="200" spans="1:137" ht="15.75">
      <c r="A200" s="133"/>
      <c r="B200" s="133"/>
      <c r="C200" s="133"/>
      <c r="D200" s="12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</row>
    <row r="201" spans="1:137" ht="15.75">
      <c r="A201" s="133"/>
      <c r="B201" s="133"/>
      <c r="C201" s="133"/>
      <c r="D201" s="12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</row>
    <row r="202" spans="1:137" ht="15.75">
      <c r="A202" s="133"/>
      <c r="B202" s="133"/>
      <c r="C202" s="133"/>
      <c r="D202" s="12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</row>
    <row r="203" spans="1:137" ht="15.75">
      <c r="A203" s="133"/>
      <c r="B203" s="133"/>
      <c r="C203" s="133"/>
      <c r="D203" s="12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</row>
    <row r="204" spans="1:137" ht="15.75">
      <c r="A204" s="133"/>
      <c r="B204" s="133"/>
      <c r="C204" s="133"/>
      <c r="D204" s="12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</row>
    <row r="205" spans="1:137" ht="15.75">
      <c r="A205" s="133"/>
      <c r="B205" s="133"/>
      <c r="C205" s="133"/>
      <c r="D205" s="12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</row>
    <row r="206" spans="1:137"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</row>
    <row r="207" spans="1:137"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</row>
    <row r="208" spans="1:137"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</row>
    <row r="209" spans="8:137"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</row>
    <row r="210" spans="8:137"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</row>
    <row r="211" spans="8:137"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</row>
    <row r="212" spans="8:137"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</row>
    <row r="213" spans="8:137"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</row>
    <row r="214" spans="8:137"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</row>
    <row r="215" spans="8:137"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</row>
    <row r="216" spans="8:137"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</row>
    <row r="217" spans="8:137"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</row>
    <row r="218" spans="8:137"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</row>
    <row r="219" spans="8:137"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</row>
    <row r="220" spans="8:137"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</row>
    <row r="221" spans="8:137"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</row>
    <row r="222" spans="8:137"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</row>
    <row r="223" spans="8:137"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</row>
    <row r="224" spans="8:137"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  <c r="DT224" s="134"/>
      <c r="DU224" s="134"/>
      <c r="DV224" s="134"/>
      <c r="DW224" s="134"/>
      <c r="DX224" s="134"/>
      <c r="DY224" s="134"/>
      <c r="DZ224" s="134"/>
      <c r="EA224" s="134"/>
      <c r="EB224" s="134"/>
      <c r="EC224" s="134"/>
      <c r="ED224" s="134"/>
      <c r="EE224" s="134"/>
      <c r="EF224" s="134"/>
      <c r="EG224" s="134"/>
    </row>
    <row r="225" spans="8:137"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  <c r="DT225" s="134"/>
      <c r="DU225" s="134"/>
      <c r="DV225" s="134"/>
      <c r="DW225" s="134"/>
      <c r="DX225" s="134"/>
      <c r="DY225" s="134"/>
      <c r="DZ225" s="134"/>
      <c r="EA225" s="134"/>
      <c r="EB225" s="134"/>
      <c r="EC225" s="134"/>
      <c r="ED225" s="134"/>
      <c r="EE225" s="134"/>
      <c r="EF225" s="134"/>
      <c r="EG225" s="134"/>
    </row>
    <row r="226" spans="8:137"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  <c r="DT226" s="134"/>
      <c r="DU226" s="134"/>
      <c r="DV226" s="134"/>
      <c r="DW226" s="134"/>
      <c r="DX226" s="134"/>
      <c r="DY226" s="134"/>
      <c r="DZ226" s="134"/>
      <c r="EA226" s="134"/>
      <c r="EB226" s="134"/>
      <c r="EC226" s="134"/>
      <c r="ED226" s="134"/>
      <c r="EE226" s="134"/>
      <c r="EF226" s="134"/>
      <c r="EG226" s="134"/>
    </row>
    <row r="227" spans="8:137"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  <c r="DT227" s="134"/>
      <c r="DU227" s="134"/>
      <c r="DV227" s="134"/>
      <c r="DW227" s="134"/>
      <c r="DX227" s="134"/>
      <c r="DY227" s="134"/>
      <c r="DZ227" s="134"/>
      <c r="EA227" s="134"/>
      <c r="EB227" s="134"/>
      <c r="EC227" s="134"/>
      <c r="ED227" s="134"/>
      <c r="EE227" s="134"/>
      <c r="EF227" s="134"/>
      <c r="EG227" s="134"/>
    </row>
    <row r="228" spans="8:137"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  <c r="DT228" s="134"/>
      <c r="DU228" s="134"/>
      <c r="DV228" s="134"/>
      <c r="DW228" s="134"/>
      <c r="DX228" s="134"/>
      <c r="DY228" s="134"/>
      <c r="DZ228" s="134"/>
      <c r="EA228" s="134"/>
      <c r="EB228" s="134"/>
      <c r="EC228" s="134"/>
      <c r="ED228" s="134"/>
      <c r="EE228" s="134"/>
      <c r="EF228" s="134"/>
      <c r="EG228" s="134"/>
    </row>
  </sheetData>
  <dataConsolidate/>
  <mergeCells count="127">
    <mergeCell ref="D86:E86"/>
    <mergeCell ref="A141:A146"/>
    <mergeCell ref="B141:B146"/>
    <mergeCell ref="F141:F146"/>
    <mergeCell ref="G141:G156"/>
    <mergeCell ref="A148:A152"/>
    <mergeCell ref="F148:F152"/>
    <mergeCell ref="B149:B150"/>
    <mergeCell ref="E149:E150"/>
    <mergeCell ref="B151:B152"/>
    <mergeCell ref="E151:E152"/>
    <mergeCell ref="A153:A156"/>
    <mergeCell ref="B153:B155"/>
    <mergeCell ref="E153:E155"/>
    <mergeCell ref="F153:F156"/>
    <mergeCell ref="B156:C156"/>
    <mergeCell ref="D147:E147"/>
    <mergeCell ref="C136:G136"/>
    <mergeCell ref="E137:G137"/>
    <mergeCell ref="E138:G138"/>
    <mergeCell ref="E139:G139"/>
    <mergeCell ref="A124:A126"/>
    <mergeCell ref="B124:B126"/>
    <mergeCell ref="E124:E126"/>
    <mergeCell ref="F124:F126"/>
    <mergeCell ref="D134:G134"/>
    <mergeCell ref="A112:A117"/>
    <mergeCell ref="B112:B117"/>
    <mergeCell ref="F112:F117"/>
    <mergeCell ref="G112:G126"/>
    <mergeCell ref="A119:A123"/>
    <mergeCell ref="B119:B120"/>
    <mergeCell ref="E119:E120"/>
    <mergeCell ref="F119:F123"/>
    <mergeCell ref="B121:B122"/>
    <mergeCell ref="E121:E122"/>
    <mergeCell ref="D118:E118"/>
    <mergeCell ref="C107:G107"/>
    <mergeCell ref="E108:G108"/>
    <mergeCell ref="E109:G109"/>
    <mergeCell ref="E110:G110"/>
    <mergeCell ref="A92:A97"/>
    <mergeCell ref="B92:B94"/>
    <mergeCell ref="E92:E94"/>
    <mergeCell ref="F92:F97"/>
    <mergeCell ref="B95:B97"/>
    <mergeCell ref="E95:E97"/>
    <mergeCell ref="C75:G75"/>
    <mergeCell ref="E76:G76"/>
    <mergeCell ref="E77:G77"/>
    <mergeCell ref="E78:G78"/>
    <mergeCell ref="F51:F55"/>
    <mergeCell ref="E53:E54"/>
    <mergeCell ref="G45:G63"/>
    <mergeCell ref="A80:A85"/>
    <mergeCell ref="B80:B85"/>
    <mergeCell ref="F80:F85"/>
    <mergeCell ref="G80:G97"/>
    <mergeCell ref="A87:A91"/>
    <mergeCell ref="B87:B88"/>
    <mergeCell ref="E87:E88"/>
    <mergeCell ref="F87:F91"/>
    <mergeCell ref="B89:B90"/>
    <mergeCell ref="E89:E90"/>
    <mergeCell ref="A56:A63"/>
    <mergeCell ref="B56:B58"/>
    <mergeCell ref="E56:E58"/>
    <mergeCell ref="F56:F63"/>
    <mergeCell ref="B59:B63"/>
    <mergeCell ref="E59:E63"/>
    <mergeCell ref="B45:B50"/>
    <mergeCell ref="A44:C44"/>
    <mergeCell ref="A45:A50"/>
    <mergeCell ref="F45:F50"/>
    <mergeCell ref="A51:A55"/>
    <mergeCell ref="B51:B52"/>
    <mergeCell ref="E51:E52"/>
    <mergeCell ref="B53:B54"/>
    <mergeCell ref="C6:G6"/>
    <mergeCell ref="E7:G7"/>
    <mergeCell ref="E8:G8"/>
    <mergeCell ref="E9:G9"/>
    <mergeCell ref="A10:C10"/>
    <mergeCell ref="C40:G40"/>
    <mergeCell ref="E41:G41"/>
    <mergeCell ref="E42:G42"/>
    <mergeCell ref="E43:G43"/>
    <mergeCell ref="E22:E23"/>
    <mergeCell ref="B35:C35"/>
    <mergeCell ref="B25:B27"/>
    <mergeCell ref="E25:E27"/>
    <mergeCell ref="F25:F30"/>
    <mergeCell ref="B28:B30"/>
    <mergeCell ref="E28:E30"/>
    <mergeCell ref="A11:A14"/>
    <mergeCell ref="F11:F14"/>
    <mergeCell ref="G11:G30"/>
    <mergeCell ref="A15:A20"/>
    <mergeCell ref="B15:B20"/>
    <mergeCell ref="F15:F20"/>
    <mergeCell ref="A21:A24"/>
    <mergeCell ref="F21:F24"/>
    <mergeCell ref="B22:B23"/>
    <mergeCell ref="A25:A30"/>
    <mergeCell ref="E182:E183"/>
    <mergeCell ref="F182:F184"/>
    <mergeCell ref="A185:A187"/>
    <mergeCell ref="B185:B186"/>
    <mergeCell ref="E185:E186"/>
    <mergeCell ref="F185:F187"/>
    <mergeCell ref="A168:G168"/>
    <mergeCell ref="D169:G169"/>
    <mergeCell ref="A176:A178"/>
    <mergeCell ref="B176:B177"/>
    <mergeCell ref="E176:E177"/>
    <mergeCell ref="F176:F178"/>
    <mergeCell ref="G176:G187"/>
    <mergeCell ref="A179:A181"/>
    <mergeCell ref="B179:B180"/>
    <mergeCell ref="E179:E180"/>
    <mergeCell ref="F179:F181"/>
    <mergeCell ref="A182:A184"/>
    <mergeCell ref="B182:B183"/>
    <mergeCell ref="C171:G171"/>
    <mergeCell ref="E172:G172"/>
    <mergeCell ref="E173:G173"/>
    <mergeCell ref="E174:G174"/>
  </mergeCells>
  <conditionalFormatting sqref="B171">
    <cfRule type="containsErrors" dxfId="23" priority="16">
      <formula>ISERROR(B171)</formula>
    </cfRule>
  </conditionalFormatting>
  <conditionalFormatting sqref="C6:G6">
    <cfRule type="beginsWith" dxfId="22" priority="41" operator="beginsWith" text="Prófdómari er yngri en 16">
      <formula>LEFT(C6,LEN("Prófdómari er yngri en 16"))="Prófdómari er yngri en 16"</formula>
    </cfRule>
  </conditionalFormatting>
  <conditionalFormatting sqref="C40:G40">
    <cfRule type="beginsWith" dxfId="21" priority="39" operator="beginsWith" text="Prófdómari er yngri en 16">
      <formula>LEFT(C40,LEN("Prófdómari er yngri en 16"))="Prófdómari er yngri en 16"</formula>
    </cfRule>
  </conditionalFormatting>
  <conditionalFormatting sqref="C75:G75">
    <cfRule type="beginsWith" dxfId="20" priority="37" operator="beginsWith" text="Prófdómari er yngri en 16">
      <formula>LEFT(C75,LEN("Prófdómari er yngri en 16"))="Prófdómari er yngri en 16"</formula>
    </cfRule>
  </conditionalFormatting>
  <conditionalFormatting sqref="C107:G107">
    <cfRule type="beginsWith" dxfId="19" priority="35" operator="beginsWith" text="Prófdómari er yngri en 16">
      <formula>LEFT(C107,LEN("Prófdómari er yngri en 16"))="Prófdómari er yngri en 16"</formula>
    </cfRule>
  </conditionalFormatting>
  <conditionalFormatting sqref="C136:G136">
    <cfRule type="beginsWith" dxfId="18" priority="33" operator="beginsWith" text="Prófdómari er yngri en 16">
      <formula>LEFT(C136,LEN("Prófdómari er yngri en 16"))="Prófdómari er yngri en 16"</formula>
    </cfRule>
  </conditionalFormatting>
  <conditionalFormatting sqref="C171:G171">
    <cfRule type="beginsWith" dxfId="17" priority="14" operator="beginsWith" text="Prófdómari er yngri en 16">
      <formula>LEFT(C171,LEN("Prófdómari er yngri en 16"))="Prófdómari er yngri en 16"</formula>
    </cfRule>
  </conditionalFormatting>
  <conditionalFormatting sqref="D8">
    <cfRule type="cellIs" dxfId="16" priority="28" operator="lessThan">
      <formula>11</formula>
    </cfRule>
  </conditionalFormatting>
  <conditionalFormatting sqref="D42">
    <cfRule type="cellIs" dxfId="15" priority="12" operator="lessThan">
      <formula>11</formula>
    </cfRule>
  </conditionalFormatting>
  <conditionalFormatting sqref="D77">
    <cfRule type="cellIs" dxfId="14" priority="11" operator="lessThan">
      <formula>11</formula>
    </cfRule>
  </conditionalFormatting>
  <conditionalFormatting sqref="D109">
    <cfRule type="cellIs" dxfId="13" priority="10" operator="lessThan">
      <formula>11</formula>
    </cfRule>
  </conditionalFormatting>
  <conditionalFormatting sqref="D138">
    <cfRule type="cellIs" dxfId="12" priority="9" operator="lessThan">
      <formula>11</formula>
    </cfRule>
  </conditionalFormatting>
  <conditionalFormatting sqref="D173">
    <cfRule type="cellIs" dxfId="11" priority="8" operator="lessThan">
      <formula>15</formula>
    </cfRule>
  </conditionalFormatting>
  <conditionalFormatting sqref="E8:G8 B9 E9 E42:G42 B43 E43 E77:G77 B78 E78 E109:G109 B110 E110 E138:G138 B139 E139">
    <cfRule type="containsErrors" dxfId="10" priority="43" stopIfTrue="1">
      <formula>ISERROR(B8)</formula>
    </cfRule>
  </conditionalFormatting>
  <conditionalFormatting sqref="E173:G173 B174 E174">
    <cfRule type="containsErrors" dxfId="9" priority="15" stopIfTrue="1">
      <formula>ISERROR(B173)</formula>
    </cfRule>
  </conditionalFormatting>
  <conditionalFormatting sqref="F4:F5">
    <cfRule type="containsErrors" dxfId="8" priority="4">
      <formula>ISERROR(F4)</formula>
    </cfRule>
  </conditionalFormatting>
  <conditionalFormatting sqref="F38">
    <cfRule type="containsErrors" dxfId="7" priority="1">
      <formula>ISERROR(F38)</formula>
    </cfRule>
  </conditionalFormatting>
  <conditionalFormatting sqref="F73:F74">
    <cfRule type="containsErrors" dxfId="6" priority="2">
      <formula>ISERROR(F73)</formula>
    </cfRule>
  </conditionalFormatting>
  <conditionalFormatting sqref="F105:F106">
    <cfRule type="containsErrors" dxfId="5" priority="3">
      <formula>ISERROR(F105)</formula>
    </cfRule>
  </conditionalFormatting>
  <conditionalFormatting sqref="F135:G135">
    <cfRule type="containsErrors" dxfId="4" priority="5">
      <formula>ISERROR(F135)</formula>
    </cfRule>
  </conditionalFormatting>
  <conditionalFormatting sqref="F170:G170">
    <cfRule type="containsErrors" dxfId="3" priority="13">
      <formula>ISERROR(F170)</formula>
    </cfRule>
  </conditionalFormatting>
  <conditionalFormatting sqref="G5 B6 B40 B75 B107 B136">
    <cfRule type="containsErrors" dxfId="2" priority="46">
      <formula>ISERROR(B5)</formula>
    </cfRule>
  </conditionalFormatting>
  <conditionalFormatting sqref="G74">
    <cfRule type="containsErrors" dxfId="1" priority="21">
      <formula>ISERROR(G74)</formula>
    </cfRule>
  </conditionalFormatting>
  <conditionalFormatting sqref="G106">
    <cfRule type="containsErrors" dxfId="0" priority="25">
      <formula>ISERROR(G106)</formula>
    </cfRule>
  </conditionalFormatting>
  <dataValidations count="1">
    <dataValidation type="textLength" operator="equal" allowBlank="1" showInputMessage="1" showErrorMessage="1" errorTitle="Aðvörun" error="Kennitala ekki í lagi, ekki nota bandstrik í kt." promptTitle="Sláðu inn kennitölu" prompt="Leiðrétta innslátt ef villumelding kemur upp._x000a_Ekki nota bandstrik í kennitölunni." sqref="B135 B109 B77 B39 B8 B5 B42 B138 B106 B170 B173 B74" xr:uid="{D7F6DB28-A30C-40F8-A644-9732280B01CE}">
      <formula1>10</formula1>
    </dataValidation>
  </dataValidations>
  <pageMargins left="0.59055118110236227" right="0" top="0.27559055118110237" bottom="0" header="0" footer="0.51181102362204722"/>
  <pageSetup paperSize="9" orientation="portrait" r:id="rId1"/>
  <headerFooter alignWithMargins="0"/>
  <rowBreaks count="2" manualBreakCount="2">
    <brk id="101" max="1638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Gráðun frá 5-1. kyu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Bjarni Friðriksson</dc:creator>
  <cp:lastModifiedBy>Bjarni Friðriksson</cp:lastModifiedBy>
  <cp:lastPrinted>2025-06-10T14:03:25Z</cp:lastPrinted>
  <dcterms:created xsi:type="dcterms:W3CDTF">2018-03-07T12:31:39Z</dcterms:created>
  <dcterms:modified xsi:type="dcterms:W3CDTF">2025-06-10T14:03:30Z</dcterms:modified>
</cp:coreProperties>
</file>